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365" tabRatio="905" firstSheet="1" activeTab="6"/>
  </bookViews>
  <sheets>
    <sheet name="Доходы_2013_печать" sheetId="1" r:id="rId1"/>
    <sheet name="АдмДох_2013_печать" sheetId="2" r:id="rId2"/>
    <sheet name="Функц_2013_печать" sheetId="3" r:id="rId3"/>
    <sheet name="Вед_2013_печать" sheetId="4" r:id="rId4"/>
    <sheet name="СФП_2013-15_печать" sheetId="5" r:id="rId5"/>
    <sheet name="Прил_СФП_2013_печать" sheetId="6" r:id="rId6"/>
    <sheet name="МП_2013_печать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Titles" localSheetId="1">'АдмДох_2013_печать'!$11:$12</definedName>
    <definedName name="_xlnm.Print_Titles" localSheetId="0">'Доходы_2013_печать'!$12:$13</definedName>
    <definedName name="_xlnm.Print_Area" localSheetId="1">'АдмДох_2013_печать'!$A$1:$D$62</definedName>
    <definedName name="_xlnm.Print_Area" localSheetId="3">'Вед_2013_печать'!$A$1:$I$81</definedName>
    <definedName name="_xlnm.Print_Area" localSheetId="0">'Доходы_2013_печать'!$A$1:$C$104</definedName>
    <definedName name="_xlnm.Print_Area" localSheetId="5">'Прил_СФП_2013_печать'!$A$1:$G$50</definedName>
    <definedName name="_xlnm.Print_Area" localSheetId="2">'Функц_2013_печать'!$A$1:$G$37</definedName>
  </definedNames>
  <calcPr fullCalcOnLoad="1"/>
</workbook>
</file>

<file path=xl/sharedStrings.xml><?xml version="1.0" encoding="utf-8"?>
<sst xmlns="http://schemas.openxmlformats.org/spreadsheetml/2006/main" count="541" uniqueCount="251">
  <si>
    <t>2 02 03024 03 0001 151</t>
  </si>
  <si>
    <t>2 02 03024 03 0002 151</t>
  </si>
  <si>
    <t>2 02 03024 03 0003 151</t>
  </si>
  <si>
    <t>2 02 03024 03 0004 151</t>
  </si>
  <si>
    <t>Коды бюджетной классификации</t>
  </si>
  <si>
    <t>РД</t>
  </si>
  <si>
    <t>ПРД</t>
  </si>
  <si>
    <t>ЦСР</t>
  </si>
  <si>
    <t>ВР</t>
  </si>
  <si>
    <t>(тыс. руб.)</t>
  </si>
  <si>
    <t>01</t>
  </si>
  <si>
    <t>02</t>
  </si>
  <si>
    <t>Функционирование высшего должностного лица субъекта РФ и муниципального образования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</si>
  <si>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</si>
  <si>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</si>
  <si>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в том числе: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</si>
  <si>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</si>
  <si>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</si>
  <si>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муниципального Собрания внутригородского муниципального образования</t>
  </si>
  <si>
    <t>04</t>
  </si>
  <si>
    <t>Руководитель муниципалитета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</si>
  <si>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</si>
  <si>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07</t>
  </si>
  <si>
    <t>12</t>
  </si>
  <si>
    <t>Резервные фонды</t>
  </si>
  <si>
    <t>13</t>
  </si>
  <si>
    <t>Другие общегосударственные вопросы</t>
  </si>
  <si>
    <t>Молодежная политика и оздоровление детей</t>
  </si>
  <si>
    <t xml:space="preserve">  бюджета муниципального образования   Кунцево</t>
  </si>
  <si>
    <t>2 02 03024 03 0005 151</t>
  </si>
  <si>
    <t>Безвозмездные поступления</t>
  </si>
  <si>
    <t>(тыс.руб.)</t>
  </si>
  <si>
    <t>Код</t>
  </si>
  <si>
    <t>Наименование доходов</t>
  </si>
  <si>
    <t>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</si>
  <si>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</si>
  <si>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</si>
  <si>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</si>
  <si>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</si>
  <si>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</si>
  <si>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</si>
  <si>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</si>
  <si>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п.1 ст.224 Налогового кодекса РФ</t>
  </si>
  <si>
    <t>1 16 90030 03 0000 140</t>
  </si>
  <si>
    <t>2 00 00000 00 0000 000</t>
  </si>
  <si>
    <t>БЕЗВОЗМЕЗДНЫЕ ПОСТУПЛЕНИЯ</t>
  </si>
  <si>
    <t>2 02 00000 00 0000 000</t>
  </si>
  <si>
    <t xml:space="preserve">Безвоздмездные поступления от других бюджетов бюджетной системы РФ </t>
  </si>
  <si>
    <t>2 02 03000 00 0000 151</t>
  </si>
  <si>
    <t>Субвенции бюджетам субъектов РФ и муниципальных образований</t>
  </si>
  <si>
    <t>2 02 03024 03 0000 151</t>
  </si>
  <si>
    <t>2 07 00000 00 0000 180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</si>
  <si>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</si>
  <si>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 Москвы и Санкт-Петербурга</t>
  </si>
  <si>
    <t xml:space="preserve">                                           ВСЕГО :</t>
  </si>
  <si>
    <t>Доходы</t>
  </si>
  <si>
    <t>11</t>
  </si>
  <si>
    <t>КОСГУ</t>
  </si>
  <si>
    <t>ПЕРЕЧЕНЬ АДМИНИСТРАТОРОВ ДОХОДОВ БЮДЖЕТА</t>
  </si>
  <si>
    <t>Код бюджетной классификации</t>
  </si>
  <si>
    <t>Наименование главного администратора доходов бюджета муниципального образования Кунцево и виды (подвиды) доходов</t>
  </si>
  <si>
    <t>главного администра-тора доходов</t>
  </si>
  <si>
    <t xml:space="preserve">доходов местного бюджета </t>
  </si>
  <si>
    <t>Управление Федеральной налоговой службы России по г.Москве:</t>
  </si>
  <si>
    <t>1 17 01030 03 0000 180</t>
  </si>
  <si>
    <t>1 17 05030 03 0000 180</t>
  </si>
  <si>
    <t>Прочие неналоговые доходы, зачисляемые в бюджеты внутригородских муниципальных образований, в том числе:</t>
  </si>
  <si>
    <t>08</t>
  </si>
  <si>
    <t>1 11 05033 01 0000 120</t>
  </si>
  <si>
    <t>Доходы от сдачи в аренду имущества, находящегося в оперативном управлении органов управления ВГМО городов федерального значения Москвы и Санкт-Петербурга и созданных ими учреждений (за исключением муниципальных автономных учреждений)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</si>
  <si>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</si>
  <si>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</si>
  <si>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</si>
  <si>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</si>
  <si>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1 17 05030 03 0001 180</t>
  </si>
  <si>
    <t>Проценты, начисляемые банками по остаткам на счетах по исполнению бюджета муниципального образования Кунцево</t>
  </si>
  <si>
    <t>Физическая культура и спорт</t>
  </si>
  <si>
    <t>ИТОГО РАСХОДЫ:</t>
  </si>
  <si>
    <t>Наименование показателей</t>
  </si>
  <si>
    <t>Сумма в тыс.руб.</t>
  </si>
  <si>
    <t>ОБЩЕГОСУДАРСТВЕННЫЕ ВОПРОСЫ</t>
  </si>
  <si>
    <t>Обеспечение деятельности муниципалитетов внутригородских муниципальных образований в части содержания муниципальных служащих для решения вопросов местного значения</t>
  </si>
  <si>
    <t>Образование</t>
  </si>
  <si>
    <t xml:space="preserve">Здравоохранение, физическая культура и спорт </t>
  </si>
  <si>
    <t xml:space="preserve"> </t>
  </si>
  <si>
    <t>Средства массовой информации</t>
  </si>
  <si>
    <t>Другие вопросы в области культуры, кинематографии</t>
  </si>
  <si>
    <t>Показатели</t>
  </si>
  <si>
    <t>годы</t>
  </si>
  <si>
    <t>1.</t>
  </si>
  <si>
    <t>1.1.</t>
  </si>
  <si>
    <t xml:space="preserve"> - Доходов бюджета</t>
  </si>
  <si>
    <t xml:space="preserve"> -в том числе:</t>
  </si>
  <si>
    <t>от НДФЛ</t>
  </si>
  <si>
    <t>субвенции</t>
  </si>
  <si>
    <t>1.2.</t>
  </si>
  <si>
    <t xml:space="preserve"> - Расходов бюджета</t>
  </si>
  <si>
    <t>за счёт НДФЛ</t>
  </si>
  <si>
    <t>2.</t>
  </si>
  <si>
    <r>
      <t>Объёмы бюджетных ассигнований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0"/>
      </rPr>
      <t>по главным распорядителям бюджетных средств:</t>
    </r>
  </si>
  <si>
    <t>2.1.</t>
  </si>
  <si>
    <t>Муниципалитет</t>
  </si>
  <si>
    <t>3.</t>
  </si>
  <si>
    <r>
      <t xml:space="preserve">Дотации </t>
    </r>
    <r>
      <rPr>
        <b/>
        <sz val="11"/>
        <rFont val="Arial Cyr"/>
        <family val="0"/>
      </rPr>
      <t>на выравнивание бюджетной обеспеченности</t>
    </r>
  </si>
  <si>
    <t xml:space="preserve"> -</t>
  </si>
  <si>
    <t>4.</t>
  </si>
  <si>
    <t>Нормативы отчислений от НДФЛ</t>
  </si>
  <si>
    <t>5.</t>
  </si>
  <si>
    <t>6.</t>
  </si>
  <si>
    <t>Верхний предел муниципального долга</t>
  </si>
  <si>
    <t>7.</t>
  </si>
  <si>
    <t>Функциональная структура расходов бюджета</t>
  </si>
  <si>
    <t>классификации расходов бюджета ВГМО Кунцево</t>
  </si>
  <si>
    <t>Ведомственная структура расходов бюджета</t>
  </si>
  <si>
    <t>Муниципалитет Кунцево</t>
  </si>
  <si>
    <t>на  2013  год</t>
  </si>
  <si>
    <t>1 01 02010 01 0000 110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</si>
  <si>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</si>
  <si>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</si>
  <si>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</si>
  <si>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муниципального образования Кунцево на 2013 год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</si>
  <si>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8"/>
        <rFont val="Arial Cyr"/>
        <family val="0"/>
      </rPr>
      <t>1</t>
    </r>
    <r>
      <rPr>
        <sz val="11"/>
        <rFont val="Arial Cyr"/>
        <family val="0"/>
      </rPr>
      <t xml:space="preserve"> и 228 Налогового кодекса Российской Федерации</t>
    </r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</si>
  <si>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</si>
  <si>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</si>
  <si>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1 16 23031 03 0000 140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</si>
  <si>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</si>
  <si>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</si>
  <si>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внутригородских муниципальных образований городов федерального значения Москвы и Санкт-Петербурга)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</si>
  <si>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</si>
  <si>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2 19 03000 03 0000 151</t>
  </si>
  <si>
    <t>Возврат остатков субсидий,субвенций и иных межбюджетных трансфертов, имеющих целевое назначение,прошлых лет из бюджетов внутригородских муниципальных образований городов федерального значения Москвы и Санкт-Петербурга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</si>
  <si>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</si>
  <si>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</si>
  <si>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СФП =</t>
  </si>
  <si>
    <t>документ, содержщий основные параметры бюджета</t>
  </si>
  <si>
    <t>Разрабатывается ежегодно по форме и в порядке, установленным МА</t>
  </si>
  <si>
    <t>СРЕДНЕСРОЧНЫЙ ФИНАНСОВЫЙ ПЛАН ВГМО Кунцево на 2013-2015 годы</t>
  </si>
  <si>
    <r>
      <t xml:space="preserve">Прогнозируемый общий объём: </t>
    </r>
  </si>
  <si>
    <t>ИКМО</t>
  </si>
  <si>
    <t>-</t>
  </si>
  <si>
    <t>Прогнозируемый объём С.О. на начало года</t>
  </si>
  <si>
    <t>КОД БК</t>
  </si>
  <si>
    <t>муниципального образования Кунцево на 2013 год</t>
  </si>
  <si>
    <t>Периодическая печать и издательства</t>
  </si>
  <si>
    <t>Культура и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</si>
  <si>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</si>
  <si>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</si>
  <si>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</si>
  <si>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</si>
  <si>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</si>
  <si>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244</t>
  </si>
  <si>
    <t>Прочая закупка товаров, работ и услуг для государственных нужд</t>
  </si>
  <si>
    <t>Финансовое обеспечение переданных внутригородским муниципальным образованиям полномочий  по содержанию муниципальных служащих, осуществляющих организацию деятельности районных комиссий по делам несовершеннолетних и защите их прав</t>
  </si>
  <si>
    <t>33А 01 11</t>
  </si>
  <si>
    <t>Финансовое обеспечение переданных внутригородским муни­ципальным образованиям полномочий  по содержанию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</t>
  </si>
  <si>
    <t>33А 01 12</t>
  </si>
  <si>
    <t>Финансовое обеспечение переданных внутригородским муниципальным образованиям полномочий  по содержанию муниципальных служащих, осуществляющих организацию опеки, попечительства и патронажа</t>
  </si>
  <si>
    <t>33А 01 14</t>
  </si>
  <si>
    <t>Финансовое обеспечение переданных внутригородским муниципальным образованиям полномочий  по организации досуговой и социально-воспитательной работы с населением по месту жительства</t>
  </si>
  <si>
    <t>33А 01 13</t>
  </si>
  <si>
    <t>Массовый спорт</t>
  </si>
  <si>
    <t>Финансовое обеспечение переданных внутригородским муниципальным образованиям полномочий  по организации физкультурно-оздоровительной и спортивной работы с населением по месту жительства</t>
  </si>
  <si>
    <t>10А 03 10</t>
  </si>
  <si>
    <t>Муниципальное бюджетное учреждение                                        "Центр досуга Кунцево"</t>
  </si>
  <si>
    <t>Предоставление субсидий федеральным бюджетам, автономным учреждениям и иным некоммерческим организациям</t>
  </si>
  <si>
    <t>611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</si>
  <si>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</si>
  <si>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Объёмы бюджетных ассигнований на 2013 год</t>
  </si>
  <si>
    <t xml:space="preserve">по разделам, подразделам, целевым статьям </t>
  </si>
  <si>
    <t>Код БК</t>
  </si>
  <si>
    <t>Глава муниципального образования</t>
  </si>
  <si>
    <t xml:space="preserve">                                                                            к СФП ВГМО Кунцево на 2013-2015г.г </t>
  </si>
  <si>
    <t>объемы бюджетных ассигнований на 2013г. по разделам функциональной классификации приведены в Приложении 6</t>
  </si>
  <si>
    <t>10</t>
  </si>
  <si>
    <t>Социальная политика</t>
  </si>
  <si>
    <t>Охрана семьи и детства</t>
  </si>
  <si>
    <t>Национальная экономика</t>
  </si>
  <si>
    <t>Связь и информатика</t>
  </si>
  <si>
    <t>242</t>
  </si>
  <si>
    <t>Закупка товаров, работ, услуг в сфере информационно-коммуникационных технологий</t>
  </si>
  <si>
    <t>321</t>
  </si>
  <si>
    <t>Пособия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</si>
  <si>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</si>
  <si>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</si>
  <si>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31Б 01 01</t>
  </si>
  <si>
    <t>31А 01 02</t>
  </si>
  <si>
    <t>31Б 01 02</t>
  </si>
  <si>
    <t>31Б 01 05</t>
  </si>
  <si>
    <t>32А 01 00</t>
  </si>
  <si>
    <t>Резервный фонд, предусмотренный органами местного самоуправления</t>
  </si>
  <si>
    <t>31Б 01 04</t>
  </si>
  <si>
    <t>Уплата членских взносов на осуществление деятельности Совета муниципальных образований города Москвы</t>
  </si>
  <si>
    <t>35И 01 00</t>
  </si>
  <si>
    <t>35Е 01 03</t>
  </si>
  <si>
    <t>35Е 01 05</t>
  </si>
  <si>
    <t>Праздничные и социально значимые мероприятия для населения</t>
  </si>
  <si>
    <t>511 00 00</t>
  </si>
  <si>
    <t>Мероприятия по борьбе с беспризорностью, по опеке и попечительству</t>
  </si>
  <si>
    <t xml:space="preserve">Расходы бюджета муниципального образования Кунцево на 2013 год </t>
  </si>
  <si>
    <t xml:space="preserve">на финансирование муниципальных проектов и </t>
  </si>
  <si>
    <t>социально значимых мероприятий для населения</t>
  </si>
  <si>
    <t>№ п/п</t>
  </si>
  <si>
    <t>Наименование мероприятия</t>
  </si>
  <si>
    <t>Бюджетные ассигнования</t>
  </si>
  <si>
    <t>0804.35Е0105.244.226</t>
  </si>
  <si>
    <t>Муниципальный проект "Нескучный дом"</t>
  </si>
  <si>
    <t>Местный праздник "Масленица"</t>
  </si>
  <si>
    <t>Местный праздник            "Родная песня"</t>
  </si>
  <si>
    <t>Муниципальный проект "Рублёвская палитра"</t>
  </si>
  <si>
    <t>Муниципальный проект "Рублёвский парк"</t>
  </si>
  <si>
    <t>МП "Молодёжь: Активная жизненная позиция"</t>
  </si>
  <si>
    <t>1202.35Е0103.244.226</t>
  </si>
  <si>
    <t>Муниципальный проект "Молодо-Зелено"</t>
  </si>
  <si>
    <t>Молодо-зелено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</si>
  <si>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8"/>
        <rFont val="Times New Roman"/>
        <family val="1"/>
      </rPr>
      <t>1</t>
    </r>
    <r>
      <rPr>
        <b/>
        <sz val="11"/>
        <rFont val="Times New Roman"/>
        <family val="1"/>
      </rPr>
      <t xml:space="preserve"> и 228 Налогового кодекса Российской Федерации</t>
    </r>
  </si>
  <si>
    <t xml:space="preserve">                                                                            Приложение</t>
  </si>
  <si>
    <t xml:space="preserve">                                                    Приложение 1</t>
  </si>
  <si>
    <t xml:space="preserve">                                                    к решению муниципального </t>
  </si>
  <si>
    <t xml:space="preserve">                                                    Собрания Кунцево</t>
  </si>
  <si>
    <t xml:space="preserve">                                                    от 21.12.2012 №12-4.МСК/12</t>
  </si>
  <si>
    <t xml:space="preserve">                                        к решению муниципального </t>
  </si>
  <si>
    <t xml:space="preserve">                                        Приложение 2</t>
  </si>
  <si>
    <t xml:space="preserve">                                        Собрания Кунцево</t>
  </si>
  <si>
    <t xml:space="preserve">                                        от 21.12.2012 №12-4.МСК/12</t>
  </si>
  <si>
    <t xml:space="preserve">                                                                                     Приложение 3</t>
  </si>
  <si>
    <t xml:space="preserve">                                                                                     к решению муниципального </t>
  </si>
  <si>
    <t xml:space="preserve">                                                                                     Собрания Кунцево</t>
  </si>
  <si>
    <t xml:space="preserve">                                                                                     от 21.12.2012 №12-4.МСК/12</t>
  </si>
  <si>
    <t xml:space="preserve">                                                                                     Приложение 4</t>
  </si>
  <si>
    <t>Приложение 5</t>
  </si>
  <si>
    <t>к решению муниципального</t>
  </si>
  <si>
    <t>Собрания Кунцево</t>
  </si>
  <si>
    <t>от 21.12.2012 №12-4.МСК/12</t>
  </si>
  <si>
    <t>Приложение 6</t>
  </si>
  <si>
    <t>Субвенции бюджетам внутригородских муниципальных образований городов федерального значени Москвы и Санкт-Петербурга на выполнение переданных полномочий субъектов РФ</t>
  </si>
  <si>
    <t>Субвенции для осуществления переданных полномочий города Москвы на содержание муниципальных служащих, осуществляющих организацию деятельности районных комиссий по делам несовершеннолетних и защите их прав</t>
  </si>
  <si>
    <t>Субвенции для осуществления переданных полномочий города Москвы на содержание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</t>
  </si>
  <si>
    <t>Субвенции для осуществления переданных полномочий города Москвы на содержание муниципальных служащих, осуществляющих организацию опеки, попечительства и патронажа</t>
  </si>
  <si>
    <t>Субвенции для осуществления переданных полномочий города Москвы на организацию досуговой и социально-воспитательной работы с населением по месту жительства</t>
  </si>
  <si>
    <t>Субвенции для осуществления переданных полномочий города Москвы на организацию  физкультурно-оздоровительной и спортивной работы с населением по месту жительства</t>
  </si>
  <si>
    <t>Субвенции для осуществления переданных полномочий города Москвы на содержание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жительствам</t>
  </si>
  <si>
    <t>Субвенции для осуществления переданных полномочий города Москвы на осуществление досуговой и социально-воспитательной работы с населением по месту жительства</t>
  </si>
  <si>
    <t>Субвенции для осуществления переданных полномочий города Москвы на осуществление физкультурно-оздоровительной и спортивной работы с населением по месту жительства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</si>
  <si>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</si>
  <si>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</si>
  <si>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местного бюджета, администрирование которых может осуществляться муниципалитетом Кунцево:</t>
  </si>
  <si>
    <r>
      <t xml:space="preserve">2007 </t>
    </r>
    <r>
      <rPr>
        <sz val="12"/>
        <rFont val="Arial Cyr"/>
        <family val="0"/>
      </rPr>
      <t>факт</t>
    </r>
  </si>
  <si>
    <r>
      <t xml:space="preserve">2008 </t>
    </r>
    <r>
      <rPr>
        <sz val="12"/>
        <rFont val="Arial Cyr"/>
        <family val="0"/>
      </rPr>
      <t>факт</t>
    </r>
  </si>
  <si>
    <r>
      <t xml:space="preserve">2012 </t>
    </r>
    <r>
      <rPr>
        <sz val="12"/>
        <rFont val="Arial Cyr"/>
        <family val="0"/>
      </rPr>
      <t xml:space="preserve">план </t>
    </r>
  </si>
  <si>
    <r>
      <t>2012 11</t>
    </r>
    <r>
      <rPr>
        <sz val="12"/>
        <rFont val="Arial Cyr"/>
        <family val="0"/>
      </rPr>
      <t xml:space="preserve"> мес</t>
    </r>
  </si>
  <si>
    <t>Дефицит (профицит) бюджета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</si>
</sst>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0.0"/>
    <numFmt numFmtId="166" formatCode="0.000"/>
    <numFmt numFmtId="167" formatCode="#,##0.0"/>
    <numFmt numFmtId="168" formatCode="#,##0.00_ ;[Red]\-#,##0.00\ "/>
    <numFmt numFmtId="169" formatCode="0;[Red]0"/>
    <numFmt numFmtId="170" formatCode="#,##0_ ;[Red]\-#,##0\ "/>
    <numFmt numFmtId="171" formatCode="_-* #,##0.0_р_._-;\-* #,##0.0_р_._-;_-* &quot;-&quot;?_р_._-;_-@_-"/>
    <numFmt numFmtId="172" formatCode="_-* #,##0.000_р_._-;\-* #,##0.000_р_._-;_-* &quot;-&quot;_р_._-;_-@_-"/>
    <numFmt numFmtId="173" formatCode="#,##0_ ;\-#,##0\ "/>
    <numFmt numFmtId="174" formatCode="0.0000%"/>
    <numFmt numFmtId="175" formatCode="_-* #,##0.0_р_._-;\-* #,##0.0_р_._-;_-* &quot;-&quot;_р_._-;_-@_-"/>
    <numFmt numFmtId="176" formatCode="#,##0.0_ ;\-#,##0.0\ "/>
    <numFmt numFmtId="177" formatCode="_-* #,##0.0_р_._-;\-* #,##0.0_р_._-;_-* &quot;-&quot;??_р_._-;_-@_-"/>
    <numFmt numFmtId="178" formatCode="#,##0.0_ ;[Red]\-#,##0.0\ "/>
    <numFmt numFmtId="179" formatCode="_-* #,##0.00_р_._-;\-* #,##0.00_р_._-;_-* &quot;-&quot;_р_._-;_-@_-"/>
    <numFmt numFmtId="180" formatCode="_-* #,##0.0000_р_._-;\-* #,##0.0000_р_._-;_-* &quot;-&quot;_р_._-;_-@_-"/>
    <numFmt numFmtId="181" formatCode="#,##0.000"/>
    <numFmt numFmtId="182" formatCode="0.00000"/>
    <numFmt numFmtId="183" formatCode="0.0000"/>
    <numFmt numFmtId="184" formatCode="0.000000"/>
    <numFmt numFmtId="185" formatCode="0.0000000"/>
    <numFmt numFmtId="186" formatCode="0.00000_ ;[Red]\-0.00000\ "/>
    <numFmt numFmtId="187" formatCode="0.00000000"/>
    <numFmt numFmtId="188" formatCode="0.000000000"/>
    <numFmt numFmtId="189" formatCode="#,##0.0000"/>
    <numFmt numFmtId="190" formatCode="#,##0.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_-* #,##0_р_._-;\-* #,##0_р_._-;_-* &quot;-&quot;??_р_._-;_-@_-"/>
    <numFmt numFmtId="208" formatCode="0.000_ ;[Red]\-0.000\ "/>
    <numFmt numFmtId="209" formatCode="0.0%"/>
    <numFmt numFmtId="210" formatCode="0.000%"/>
    <numFmt numFmtId="211" formatCode="[$-419]d\ mmm;@"/>
    <numFmt numFmtId="212" formatCode="0.00_ ;[Red]\-0.00\ "/>
    <numFmt numFmtId="213" formatCode="d/m;@"/>
    <numFmt numFmtId="214" formatCode="[$-FC19]yyyy\,\ dd\ mmmm;@"/>
    <numFmt numFmtId="215" formatCode="_-* #,##0_р_._-;\-* #,##0_р_._-;_-* &quot;-&quot;?_р_._-;_-@_-"/>
    <numFmt numFmtId="216" formatCode="yyyy"/>
    <numFmt numFmtId="217" formatCode="#,##0.000_ ;[Red]\-#,##0.000\ "/>
    <numFmt numFmtId="218" formatCode="#,##0.0;[Red]#,##0.0"/>
    <numFmt numFmtId="219" formatCode="#,##0.0_р_.;[Red]#,##0.0_р_.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  <numFmt numFmtId="224" formatCode="#,##0.00_р_."/>
    <numFmt numFmtId="225" formatCode="#,##0.0_р_."/>
    <numFmt numFmtId="226" formatCode="_(* #,##0.0_);_(* \(#,##0.0\);_(* &quot;-&quot;??_);_(@_)"/>
  </numFmts>
  <fonts count="75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b/>
      <sz val="14"/>
      <name val="Times New Roman"/>
      <family val="1"/>
    </font>
    <font>
      <b/>
      <sz val="11"/>
      <name val="Arial Cyr"/>
      <family val="0"/>
    </font>
    <font>
      <sz val="9"/>
      <name val="Arial Cyr"/>
      <family val="0"/>
    </font>
    <font>
      <b/>
      <sz val="13"/>
      <name val="Times New Roman"/>
      <family val="1"/>
    </font>
    <font>
      <sz val="12"/>
      <name val="Arial Cyr"/>
      <family val="2"/>
    </font>
    <font>
      <i/>
      <sz val="11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sz val="8"/>
      <name val="Times New Roman"/>
      <family val="1"/>
    </font>
    <font>
      <b/>
      <sz val="13"/>
      <name val="Arial Cyr"/>
      <family val="2"/>
    </font>
    <font>
      <sz val="11"/>
      <name val="Times New Roman"/>
      <family val="1"/>
    </font>
    <font>
      <b/>
      <sz val="10"/>
      <color indexed="14"/>
      <name val="Times New Roman"/>
      <family val="1"/>
    </font>
    <font>
      <b/>
      <sz val="8"/>
      <name val="Arial Cyr"/>
      <family val="2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Courier New"/>
      <family val="3"/>
    </font>
    <font>
      <b/>
      <sz val="10"/>
      <color indexed="10"/>
      <name val="Algerian"/>
      <family val="5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10"/>
      <color indexed="10"/>
      <name val="Arial Cyr"/>
      <family val="0"/>
    </font>
    <font>
      <sz val="13"/>
      <name val="Arial Cyr"/>
      <family val="0"/>
    </font>
    <font>
      <sz val="13"/>
      <name val="Times New Roman"/>
      <family val="1"/>
    </font>
    <font>
      <b/>
      <sz val="14"/>
      <name val="Arial Cyr"/>
      <family val="0"/>
    </font>
    <font>
      <b/>
      <i/>
      <sz val="10"/>
      <color indexed="14"/>
      <name val="Arial"/>
      <family val="2"/>
    </font>
    <font>
      <b/>
      <i/>
      <sz val="13"/>
      <name val="Arial"/>
      <family val="2"/>
    </font>
    <font>
      <b/>
      <sz val="10"/>
      <color indexed="60"/>
      <name val="Arial Cyr"/>
      <family val="0"/>
    </font>
    <font>
      <sz val="7"/>
      <color indexed="53"/>
      <name val="Arial Cyr"/>
      <family val="0"/>
    </font>
    <font>
      <b/>
      <u val="single"/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Cyr"/>
      <family val="2"/>
    </font>
    <font>
      <i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 Cyr"/>
      <family val="0"/>
    </font>
    <font>
      <b/>
      <i/>
      <sz val="13"/>
      <name val="Arial Cyr"/>
      <family val="0"/>
    </font>
    <font>
      <i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57" fillId="7" borderId="1" applyNumberFormat="0" applyAlignment="0" applyProtection="0"/>
    <xf numFmtId="0" fontId="58" fillId="20" borderId="2" applyNumberFormat="0" applyAlignment="0" applyProtection="0"/>
    <xf numFmtId="0" fontId="5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1" borderId="7" applyNumberFormat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" borderId="0" applyNumberFormat="0" applyBorder="0" applyAlignment="0" applyProtection="0"/>
  </cellStyleXfs>
  <cellXfs count="64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>
      <alignment/>
      <protection/>
    </xf>
    <xf numFmtId="0" fontId="9" fillId="0" borderId="0" xfId="55" applyFont="1">
      <alignment/>
      <protection/>
    </xf>
    <xf numFmtId="0" fontId="5" fillId="0" borderId="0" xfId="55" applyFont="1" applyAlignment="1">
      <alignment horizontal="left"/>
      <protection/>
    </xf>
    <xf numFmtId="0" fontId="17" fillId="0" borderId="0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1" xfId="55" applyFont="1" applyBorder="1" applyAlignment="1">
      <alignment horizontal="center"/>
      <protection/>
    </xf>
    <xf numFmtId="0" fontId="2" fillId="0" borderId="12" xfId="55" applyBorder="1">
      <alignment/>
      <protection/>
    </xf>
    <xf numFmtId="167" fontId="20" fillId="0" borderId="0" xfId="55" applyNumberFormat="1" applyFont="1" applyBorder="1">
      <alignment/>
      <protection/>
    </xf>
    <xf numFmtId="0" fontId="17" fillId="0" borderId="0" xfId="55" applyFont="1" applyBorder="1" applyAlignment="1">
      <alignment horizontal="right"/>
      <protection/>
    </xf>
    <xf numFmtId="0" fontId="14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2" fillId="0" borderId="0" xfId="55" applyBorder="1">
      <alignment/>
      <protection/>
    </xf>
    <xf numFmtId="0" fontId="2" fillId="0" borderId="0" xfId="55" applyFont="1" applyBorder="1">
      <alignment/>
      <protection/>
    </xf>
    <xf numFmtId="0" fontId="15" fillId="0" borderId="0" xfId="55" applyFont="1" applyBorder="1">
      <alignment/>
      <protection/>
    </xf>
    <xf numFmtId="0" fontId="15" fillId="0" borderId="0" xfId="55" applyFont="1" applyBorder="1">
      <alignment/>
      <protection/>
    </xf>
    <xf numFmtId="0" fontId="0" fillId="0" borderId="0" xfId="0" applyAlignment="1">
      <alignment/>
    </xf>
    <xf numFmtId="165" fontId="23" fillId="0" borderId="0" xfId="55" applyNumberFormat="1" applyFont="1" applyBorder="1">
      <alignment/>
      <protection/>
    </xf>
    <xf numFmtId="0" fontId="4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Alignment="1">
      <alignment wrapText="1"/>
    </xf>
    <xf numFmtId="0" fontId="25" fillId="0" borderId="0" xfId="55" applyFont="1">
      <alignment/>
      <protection/>
    </xf>
    <xf numFmtId="0" fontId="26" fillId="0" borderId="0" xfId="55" applyFont="1">
      <alignment/>
      <protection/>
    </xf>
    <xf numFmtId="0" fontId="25" fillId="0" borderId="0" xfId="55" applyFont="1" applyAlignment="1">
      <alignment horizontal="left"/>
      <protection/>
    </xf>
    <xf numFmtId="0" fontId="16" fillId="0" borderId="0" xfId="0" applyFont="1" applyAlignment="1">
      <alignment horizontal="right"/>
    </xf>
    <xf numFmtId="0" fontId="11" fillId="0" borderId="0" xfId="55" applyFont="1">
      <alignment/>
      <protection/>
    </xf>
    <xf numFmtId="0" fontId="6" fillId="0" borderId="0" xfId="55" applyFont="1" applyBorder="1" applyAlignment="1">
      <alignment horizontal="left"/>
      <protection/>
    </xf>
    <xf numFmtId="0" fontId="6" fillId="0" borderId="12" xfId="55" applyFont="1" applyBorder="1" applyAlignment="1">
      <alignment horizontal="left"/>
      <protection/>
    </xf>
    <xf numFmtId="0" fontId="10" fillId="0" borderId="0" xfId="55" applyFont="1" applyBorder="1" applyAlignment="1">
      <alignment horizontal="left"/>
      <protection/>
    </xf>
    <xf numFmtId="0" fontId="2" fillId="0" borderId="0" xfId="55" applyFont="1" applyAlignment="1">
      <alignment horizontal="right"/>
      <protection/>
    </xf>
    <xf numFmtId="0" fontId="9" fillId="0" borderId="0" xfId="55" applyFont="1" applyAlignment="1">
      <alignment horizontal="right"/>
      <protection/>
    </xf>
    <xf numFmtId="178" fontId="2" fillId="0" borderId="0" xfId="55" applyNumberFormat="1" applyFont="1" applyAlignment="1">
      <alignment horizontal="right"/>
      <protection/>
    </xf>
    <xf numFmtId="0" fontId="5" fillId="0" borderId="0" xfId="55" applyFont="1" applyAlignment="1">
      <alignment horizontal="center"/>
      <protection/>
    </xf>
    <xf numFmtId="0" fontId="29" fillId="0" borderId="0" xfId="0" applyFont="1" applyAlignment="1">
      <alignment/>
    </xf>
    <xf numFmtId="0" fontId="24" fillId="0" borderId="12" xfId="55" applyFont="1" applyBorder="1" applyAlignment="1">
      <alignment vertical="center"/>
      <protection/>
    </xf>
    <xf numFmtId="0" fontId="24" fillId="0" borderId="17" xfId="55" applyFont="1" applyBorder="1" applyAlignment="1">
      <alignment vertical="center"/>
      <protection/>
    </xf>
    <xf numFmtId="0" fontId="24" fillId="0" borderId="17" xfId="55" applyFont="1" applyBorder="1" applyAlignment="1">
      <alignment horizontal="center" vertical="center"/>
      <protection/>
    </xf>
    <xf numFmtId="0" fontId="6" fillId="0" borderId="16" xfId="55" applyFont="1" applyBorder="1" applyAlignment="1">
      <alignment horizontal="left"/>
      <protection/>
    </xf>
    <xf numFmtId="0" fontId="24" fillId="0" borderId="12" xfId="55" applyFont="1" applyBorder="1" applyAlignment="1">
      <alignment horizontal="left"/>
      <protection/>
    </xf>
    <xf numFmtId="0" fontId="24" fillId="0" borderId="12" xfId="55" applyFont="1" applyBorder="1" applyAlignment="1">
      <alignment horizontal="left" wrapText="1"/>
      <protection/>
    </xf>
    <xf numFmtId="0" fontId="24" fillId="0" borderId="12" xfId="55" applyFont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11" fillId="0" borderId="0" xfId="55" applyFont="1" applyBorder="1" applyAlignment="1">
      <alignment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11" fillId="0" borderId="0" xfId="55" applyFont="1" applyBorder="1" applyAlignment="1">
      <alignment horizontal="left" vertical="center" wrapText="1"/>
      <protection/>
    </xf>
    <xf numFmtId="165" fontId="5" fillId="0" borderId="0" xfId="55" applyNumberFormat="1" applyFont="1" applyBorder="1">
      <alignment/>
      <protection/>
    </xf>
    <xf numFmtId="0" fontId="5" fillId="0" borderId="0" xfId="55" applyFont="1" applyBorder="1">
      <alignment/>
      <protection/>
    </xf>
    <xf numFmtId="0" fontId="11" fillId="0" borderId="18" xfId="55" applyFont="1" applyBorder="1" applyAlignment="1">
      <alignment vertical="center" wrapText="1"/>
      <protection/>
    </xf>
    <xf numFmtId="0" fontId="24" fillId="0" borderId="12" xfId="55" applyFont="1" applyBorder="1" applyAlignment="1">
      <alignment wrapText="1"/>
      <protection/>
    </xf>
    <xf numFmtId="165" fontId="22" fillId="0" borderId="0" xfId="55" applyNumberFormat="1" applyFont="1" applyBorder="1">
      <alignment/>
      <protection/>
    </xf>
    <xf numFmtId="0" fontId="24" fillId="0" borderId="0" xfId="55" applyFont="1" applyBorder="1" applyAlignment="1">
      <alignment horizontal="left" vertical="center" wrapText="1"/>
      <protection/>
    </xf>
    <xf numFmtId="0" fontId="0" fillId="0" borderId="0" xfId="53" applyFill="1">
      <alignment/>
      <protection/>
    </xf>
    <xf numFmtId="49" fontId="32" fillId="0" borderId="19" xfId="53" applyNumberFormat="1" applyFont="1" applyFill="1" applyBorder="1" applyAlignment="1">
      <alignment vertical="center" wrapText="1"/>
      <protection/>
    </xf>
    <xf numFmtId="226" fontId="32" fillId="0" borderId="20" xfId="64" applyNumberFormat="1" applyFont="1" applyFill="1" applyBorder="1" applyAlignment="1">
      <alignment horizontal="right"/>
    </xf>
    <xf numFmtId="49" fontId="31" fillId="0" borderId="21" xfId="53" applyNumberFormat="1" applyFont="1" applyFill="1" applyBorder="1" applyAlignment="1">
      <alignment horizontal="center" vertical="center"/>
      <protection/>
    </xf>
    <xf numFmtId="49" fontId="31" fillId="0" borderId="17" xfId="53" applyNumberFormat="1" applyFont="1" applyFill="1" applyBorder="1" applyAlignment="1">
      <alignment horizontal="center" vertical="center"/>
      <protection/>
    </xf>
    <xf numFmtId="49" fontId="31" fillId="0" borderId="17" xfId="53" applyNumberFormat="1" applyFont="1" applyFill="1" applyBorder="1" applyAlignment="1">
      <alignment vertical="center" wrapText="1"/>
      <protection/>
    </xf>
    <xf numFmtId="226" fontId="31" fillId="0" borderId="20" xfId="64" applyNumberFormat="1" applyFont="1" applyFill="1" applyBorder="1" applyAlignment="1">
      <alignment horizontal="right"/>
    </xf>
    <xf numFmtId="226" fontId="31" fillId="0" borderId="20" xfId="64" applyNumberFormat="1" applyFont="1" applyFill="1" applyBorder="1" applyAlignment="1">
      <alignment/>
    </xf>
    <xf numFmtId="0" fontId="31" fillId="0" borderId="17" xfId="53" applyFont="1" applyFill="1" applyBorder="1" applyAlignment="1">
      <alignment horizontal="center" vertical="center"/>
      <protection/>
    </xf>
    <xf numFmtId="49" fontId="31" fillId="0" borderId="19" xfId="53" applyNumberFormat="1" applyFont="1" applyFill="1" applyBorder="1" applyAlignment="1">
      <alignment vertical="center" wrapText="1"/>
      <protection/>
    </xf>
    <xf numFmtId="0" fontId="32" fillId="0" borderId="17" xfId="53" applyFont="1" applyFill="1" applyBorder="1" applyAlignment="1">
      <alignment horizontal="center" vertical="center"/>
      <protection/>
    </xf>
    <xf numFmtId="49" fontId="0" fillId="0" borderId="0" xfId="53" applyNumberFormat="1" applyFill="1">
      <alignment/>
      <protection/>
    </xf>
    <xf numFmtId="49" fontId="31" fillId="0" borderId="19" xfId="53" applyNumberFormat="1" applyFont="1" applyFill="1" applyBorder="1" applyAlignment="1">
      <alignment horizontal="center" vertical="center"/>
      <protection/>
    </xf>
    <xf numFmtId="49" fontId="32" fillId="0" borderId="17" xfId="53" applyNumberFormat="1" applyFont="1" applyFill="1" applyBorder="1" applyAlignment="1">
      <alignment horizontal="center" vertical="center"/>
      <protection/>
    </xf>
    <xf numFmtId="49" fontId="5" fillId="0" borderId="19" xfId="53" applyNumberFormat="1" applyFont="1" applyFill="1" applyBorder="1" applyAlignment="1">
      <alignment horizontal="center" vertical="center"/>
      <protection/>
    </xf>
    <xf numFmtId="49" fontId="5" fillId="0" borderId="17" xfId="53" applyNumberFormat="1" applyFont="1" applyFill="1" applyBorder="1" applyAlignment="1">
      <alignment horizontal="center" vertical="center"/>
      <protection/>
    </xf>
    <xf numFmtId="226" fontId="5" fillId="0" borderId="20" xfId="64" applyNumberFormat="1" applyFont="1" applyFill="1" applyBorder="1" applyAlignment="1">
      <alignment/>
    </xf>
    <xf numFmtId="0" fontId="14" fillId="0" borderId="17" xfId="53" applyFont="1" applyFill="1" applyBorder="1" applyAlignment="1">
      <alignment horizontal="center" vertical="center"/>
      <protection/>
    </xf>
    <xf numFmtId="226" fontId="5" fillId="0" borderId="20" xfId="64" applyNumberFormat="1" applyFont="1" applyFill="1" applyBorder="1" applyAlignment="1">
      <alignment/>
    </xf>
    <xf numFmtId="226" fontId="31" fillId="0" borderId="20" xfId="64" applyNumberFormat="1" applyFont="1" applyFill="1" applyBorder="1" applyAlignment="1">
      <alignment/>
    </xf>
    <xf numFmtId="0" fontId="5" fillId="0" borderId="0" xfId="53" applyFont="1" applyFill="1">
      <alignment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ill="1" applyBorder="1" applyAlignment="1">
      <alignment vertical="center"/>
      <protection/>
    </xf>
    <xf numFmtId="0" fontId="5" fillId="0" borderId="0" xfId="53" applyFont="1" applyFill="1" applyBorder="1" applyAlignment="1">
      <alignment vertical="center"/>
      <protection/>
    </xf>
    <xf numFmtId="226" fontId="0" fillId="0" borderId="0" xfId="64" applyNumberFormat="1" applyFont="1" applyFill="1" applyBorder="1" applyAlignment="1">
      <alignment/>
    </xf>
    <xf numFmtId="49" fontId="0" fillId="0" borderId="0" xfId="53" applyNumberFormat="1" applyFill="1" applyAlignment="1">
      <alignment vertical="top"/>
      <protection/>
    </xf>
    <xf numFmtId="226" fontId="0" fillId="0" borderId="0" xfId="64" applyNumberFormat="1" applyFont="1" applyFill="1" applyAlignment="1">
      <alignment/>
    </xf>
    <xf numFmtId="49" fontId="0" fillId="0" borderId="0" xfId="53" applyNumberFormat="1" applyFill="1" applyBorder="1">
      <alignment/>
      <protection/>
    </xf>
    <xf numFmtId="0" fontId="0" fillId="0" borderId="22" xfId="53" applyFill="1" applyBorder="1">
      <alignment/>
      <protection/>
    </xf>
    <xf numFmtId="0" fontId="0" fillId="0" borderId="12" xfId="53" applyFill="1" applyBorder="1">
      <alignment/>
      <protection/>
    </xf>
    <xf numFmtId="0" fontId="0" fillId="0" borderId="0" xfId="53" applyFill="1" applyBorder="1">
      <alignment/>
      <protection/>
    </xf>
    <xf numFmtId="49" fontId="0" fillId="0" borderId="0" xfId="53" applyNumberFormat="1" applyFont="1" applyFill="1">
      <alignment/>
      <protection/>
    </xf>
    <xf numFmtId="226" fontId="31" fillId="0" borderId="20" xfId="64" applyNumberFormat="1" applyFont="1" applyFill="1" applyBorder="1" applyAlignment="1">
      <alignment vertical="center" wrapText="1"/>
    </xf>
    <xf numFmtId="49" fontId="31" fillId="0" borderId="0" xfId="53" applyNumberFormat="1" applyFont="1" applyFill="1" applyBorder="1" applyAlignment="1">
      <alignment horizontal="center" vertical="center" wrapText="1"/>
      <protection/>
    </xf>
    <xf numFmtId="226" fontId="5" fillId="0" borderId="0" xfId="64" applyNumberFormat="1" applyFont="1" applyFill="1" applyAlignment="1">
      <alignment/>
    </xf>
    <xf numFmtId="0" fontId="0" fillId="0" borderId="0" xfId="54">
      <alignment/>
      <protection/>
    </xf>
    <xf numFmtId="0" fontId="36" fillId="0" borderId="0" xfId="54" applyFont="1" applyAlignment="1">
      <alignment horizontal="right"/>
      <protection/>
    </xf>
    <xf numFmtId="0" fontId="9" fillId="0" borderId="0" xfId="54" applyFont="1">
      <alignment/>
      <protection/>
    </xf>
    <xf numFmtId="0" fontId="0" fillId="0" borderId="0" xfId="54" applyBorder="1">
      <alignment/>
      <protection/>
    </xf>
    <xf numFmtId="0" fontId="9" fillId="0" borderId="0" xfId="54" applyFont="1" applyBorder="1">
      <alignment/>
      <protection/>
    </xf>
    <xf numFmtId="165" fontId="7" fillId="0" borderId="0" xfId="54" applyNumberFormat="1" applyFont="1" applyBorder="1">
      <alignment/>
      <protection/>
    </xf>
    <xf numFmtId="0" fontId="5" fillId="0" borderId="0" xfId="54" applyFont="1">
      <alignment/>
      <protection/>
    </xf>
    <xf numFmtId="0" fontId="37" fillId="0" borderId="0" xfId="54" applyFont="1">
      <alignment/>
      <protection/>
    </xf>
    <xf numFmtId="0" fontId="0" fillId="0" borderId="0" xfId="54" applyAlignment="1">
      <alignment/>
      <protection/>
    </xf>
    <xf numFmtId="0" fontId="11" fillId="0" borderId="0" xfId="54" applyFont="1">
      <alignment/>
      <protection/>
    </xf>
    <xf numFmtId="0" fontId="0" fillId="0" borderId="23" xfId="54" applyBorder="1">
      <alignment/>
      <protection/>
    </xf>
    <xf numFmtId="0" fontId="0" fillId="0" borderId="24" xfId="54" applyBorder="1">
      <alignment/>
      <protection/>
    </xf>
    <xf numFmtId="0" fontId="11" fillId="0" borderId="22" xfId="54" applyFont="1" applyBorder="1" applyAlignment="1">
      <alignment horizontal="right"/>
      <protection/>
    </xf>
    <xf numFmtId="0" fontId="0" fillId="0" borderId="25" xfId="54" applyBorder="1" applyAlignment="1">
      <alignment horizontal="right"/>
      <protection/>
    </xf>
    <xf numFmtId="0" fontId="9" fillId="0" borderId="26" xfId="54" applyFont="1" applyBorder="1" applyAlignment="1">
      <alignment horizontal="right"/>
      <protection/>
    </xf>
    <xf numFmtId="0" fontId="5" fillId="0" borderId="27" xfId="54" applyFont="1" applyBorder="1">
      <alignment/>
      <protection/>
    </xf>
    <xf numFmtId="167" fontId="19" fillId="0" borderId="27" xfId="54" applyNumberFormat="1" applyFont="1" applyBorder="1">
      <alignment/>
      <protection/>
    </xf>
    <xf numFmtId="167" fontId="38" fillId="0" borderId="27" xfId="54" applyNumberFormat="1" applyFont="1" applyBorder="1">
      <alignment/>
      <protection/>
    </xf>
    <xf numFmtId="0" fontId="9" fillId="0" borderId="22" xfId="54" applyFont="1" applyBorder="1" applyAlignment="1">
      <alignment horizontal="right"/>
      <protection/>
    </xf>
    <xf numFmtId="0" fontId="15" fillId="0" borderId="28" xfId="54" applyFont="1" applyBorder="1">
      <alignment/>
      <protection/>
    </xf>
    <xf numFmtId="0" fontId="15" fillId="0" borderId="29" xfId="54" applyFont="1" applyBorder="1">
      <alignment/>
      <protection/>
    </xf>
    <xf numFmtId="0" fontId="9" fillId="0" borderId="30" xfId="54" applyFont="1" applyBorder="1" applyAlignment="1">
      <alignment horizontal="right"/>
      <protection/>
    </xf>
    <xf numFmtId="0" fontId="5" fillId="0" borderId="0" xfId="54" applyFont="1" applyBorder="1">
      <alignment/>
      <protection/>
    </xf>
    <xf numFmtId="167" fontId="19" fillId="0" borderId="31" xfId="54" applyNumberFormat="1" applyFont="1" applyBorder="1">
      <alignment/>
      <protection/>
    </xf>
    <xf numFmtId="167" fontId="38" fillId="0" borderId="31" xfId="54" applyNumberFormat="1" applyFont="1" applyBorder="1">
      <alignment/>
      <protection/>
    </xf>
    <xf numFmtId="0" fontId="0" fillId="0" borderId="11" xfId="54" applyBorder="1">
      <alignment/>
      <protection/>
    </xf>
    <xf numFmtId="0" fontId="15" fillId="0" borderId="32" xfId="54" applyFont="1" applyBorder="1">
      <alignment/>
      <protection/>
    </xf>
    <xf numFmtId="0" fontId="11" fillId="0" borderId="30" xfId="54" applyFont="1" applyBorder="1" applyAlignment="1">
      <alignment horizontal="right"/>
      <protection/>
    </xf>
    <xf numFmtId="0" fontId="8" fillId="0" borderId="30" xfId="54" applyFont="1" applyBorder="1" applyAlignment="1">
      <alignment horizontal="right"/>
      <protection/>
    </xf>
    <xf numFmtId="0" fontId="0" fillId="0" borderId="30" xfId="54" applyBorder="1" applyAlignment="1">
      <alignment horizontal="right"/>
      <protection/>
    </xf>
    <xf numFmtId="167" fontId="13" fillId="0" borderId="28" xfId="54" applyNumberFormat="1" applyFont="1" applyBorder="1">
      <alignment/>
      <protection/>
    </xf>
    <xf numFmtId="171" fontId="38" fillId="0" borderId="0" xfId="54" applyNumberFormat="1" applyFont="1" applyBorder="1">
      <alignment/>
      <protection/>
    </xf>
    <xf numFmtId="171" fontId="38" fillId="0" borderId="33" xfId="54" applyNumberFormat="1" applyFont="1" applyBorder="1">
      <alignment/>
      <protection/>
    </xf>
    <xf numFmtId="167" fontId="39" fillId="0" borderId="0" xfId="54" applyNumberFormat="1" applyFont="1" applyBorder="1">
      <alignment/>
      <protection/>
    </xf>
    <xf numFmtId="0" fontId="11" fillId="0" borderId="34" xfId="54" applyFont="1" applyBorder="1" applyAlignment="1">
      <alignment horizontal="right"/>
      <protection/>
    </xf>
    <xf numFmtId="0" fontId="0" fillId="0" borderId="35" xfId="54" applyBorder="1" applyAlignment="1">
      <alignment horizontal="right"/>
      <protection/>
    </xf>
    <xf numFmtId="167" fontId="13" fillId="0" borderId="31" xfId="54" applyNumberFormat="1" applyFont="1" applyBorder="1" applyAlignment="1">
      <alignment horizontal="center"/>
      <protection/>
    </xf>
    <xf numFmtId="167" fontId="39" fillId="0" borderId="36" xfId="54" applyNumberFormat="1" applyFont="1" applyBorder="1" applyAlignment="1">
      <alignment horizontal="center"/>
      <protection/>
    </xf>
    <xf numFmtId="167" fontId="13" fillId="0" borderId="36" xfId="54" applyNumberFormat="1" applyFont="1" applyBorder="1" applyAlignment="1">
      <alignment horizontal="center"/>
      <protection/>
    </xf>
    <xf numFmtId="10" fontId="5" fillId="0" borderId="31" xfId="54" applyNumberFormat="1" applyFont="1" applyBorder="1">
      <alignment/>
      <protection/>
    </xf>
    <xf numFmtId="10" fontId="5" fillId="0" borderId="36" xfId="54" applyNumberFormat="1" applyFont="1" applyBorder="1">
      <alignment/>
      <protection/>
    </xf>
    <xf numFmtId="10" fontId="5" fillId="0" borderId="37" xfId="54" applyNumberFormat="1" applyFont="1" applyBorder="1">
      <alignment/>
      <protection/>
    </xf>
    <xf numFmtId="10" fontId="14" fillId="0" borderId="36" xfId="54" applyNumberFormat="1" applyFont="1" applyBorder="1">
      <alignment/>
      <protection/>
    </xf>
    <xf numFmtId="209" fontId="12" fillId="0" borderId="30" xfId="54" applyNumberFormat="1" applyFont="1" applyBorder="1">
      <alignment/>
      <protection/>
    </xf>
    <xf numFmtId="174" fontId="14" fillId="0" borderId="36" xfId="54" applyNumberFormat="1" applyFont="1" applyBorder="1">
      <alignment/>
      <protection/>
    </xf>
    <xf numFmtId="178" fontId="5" fillId="0" borderId="31" xfId="54" applyNumberFormat="1" applyFont="1" applyBorder="1">
      <alignment/>
      <protection/>
    </xf>
    <xf numFmtId="171" fontId="5" fillId="0" borderId="36" xfId="54" applyNumberFormat="1" applyFont="1" applyBorder="1">
      <alignment/>
      <protection/>
    </xf>
    <xf numFmtId="171" fontId="5" fillId="0" borderId="37" xfId="54" applyNumberFormat="1" applyFont="1" applyBorder="1">
      <alignment/>
      <protection/>
    </xf>
    <xf numFmtId="178" fontId="14" fillId="0" borderId="31" xfId="54" applyNumberFormat="1" applyFont="1" applyBorder="1">
      <alignment/>
      <protection/>
    </xf>
    <xf numFmtId="171" fontId="5" fillId="0" borderId="31" xfId="54" applyNumberFormat="1" applyFont="1" applyBorder="1">
      <alignment/>
      <protection/>
    </xf>
    <xf numFmtId="171" fontId="14" fillId="0" borderId="36" xfId="54" applyNumberFormat="1" applyFont="1" applyBorder="1">
      <alignment/>
      <protection/>
    </xf>
    <xf numFmtId="0" fontId="0" fillId="0" borderId="11" xfId="54" applyBorder="1" applyAlignment="1">
      <alignment horizontal="right"/>
      <protection/>
    </xf>
    <xf numFmtId="171" fontId="5" fillId="0" borderId="29" xfId="54" applyNumberFormat="1" applyFont="1" applyBorder="1">
      <alignment/>
      <protection/>
    </xf>
    <xf numFmtId="171" fontId="5" fillId="0" borderId="38" xfId="54" applyNumberFormat="1" applyFont="1" applyBorder="1">
      <alignment/>
      <protection/>
    </xf>
    <xf numFmtId="171" fontId="5" fillId="0" borderId="39" xfId="54" applyNumberFormat="1" applyFont="1" applyBorder="1">
      <alignment/>
      <protection/>
    </xf>
    <xf numFmtId="167" fontId="14" fillId="0" borderId="38" xfId="54" applyNumberFormat="1" applyFont="1" applyBorder="1">
      <alignment/>
      <protection/>
    </xf>
    <xf numFmtId="167" fontId="5" fillId="0" borderId="38" xfId="54" applyNumberFormat="1" applyFont="1" applyBorder="1">
      <alignment/>
      <protection/>
    </xf>
    <xf numFmtId="174" fontId="5" fillId="0" borderId="36" xfId="54" applyNumberFormat="1" applyFont="1" applyBorder="1">
      <alignment/>
      <protection/>
    </xf>
    <xf numFmtId="0" fontId="28" fillId="20" borderId="14" xfId="53" applyFont="1" applyFill="1" applyBorder="1" applyAlignment="1">
      <alignment horizontal="center" vertical="center" wrapText="1"/>
      <protection/>
    </xf>
    <xf numFmtId="0" fontId="28" fillId="20" borderId="40" xfId="53" applyFont="1" applyFill="1" applyBorder="1" applyAlignment="1">
      <alignment horizontal="center" vertical="center" wrapText="1"/>
      <protection/>
    </xf>
    <xf numFmtId="167" fontId="21" fillId="0" borderId="0" xfId="55" applyNumberFormat="1" applyFont="1" applyBorder="1" applyAlignment="1">
      <alignment horizontal="right"/>
      <protection/>
    </xf>
    <xf numFmtId="0" fontId="0" fillId="0" borderId="21" xfId="53" applyFill="1" applyBorder="1">
      <alignment/>
      <protection/>
    </xf>
    <xf numFmtId="0" fontId="28" fillId="20" borderId="41" xfId="53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167" fontId="21" fillId="0" borderId="12" xfId="55" applyNumberFormat="1" applyFont="1" applyBorder="1" applyAlignment="1">
      <alignment horizontal="right"/>
      <protection/>
    </xf>
    <xf numFmtId="167" fontId="21" fillId="0" borderId="22" xfId="55" applyNumberFormat="1" applyFont="1" applyBorder="1">
      <alignment/>
      <protection/>
    </xf>
    <xf numFmtId="178" fontId="6" fillId="0" borderId="16" xfId="55" applyNumberFormat="1" applyFont="1" applyBorder="1" applyAlignment="1">
      <alignment horizontal="right"/>
      <protection/>
    </xf>
    <xf numFmtId="165" fontId="5" fillId="0" borderId="22" xfId="55" applyNumberFormat="1" applyFont="1" applyBorder="1">
      <alignment/>
      <protection/>
    </xf>
    <xf numFmtId="178" fontId="6" fillId="0" borderId="12" xfId="55" applyNumberFormat="1" applyFont="1" applyBorder="1" applyAlignment="1">
      <alignment horizontal="right"/>
      <protection/>
    </xf>
    <xf numFmtId="165" fontId="6" fillId="0" borderId="22" xfId="55" applyNumberFormat="1" applyFont="1" applyBorder="1">
      <alignment/>
      <protection/>
    </xf>
    <xf numFmtId="165" fontId="14" fillId="0" borderId="22" xfId="55" applyNumberFormat="1" applyFont="1" applyBorder="1">
      <alignment/>
      <protection/>
    </xf>
    <xf numFmtId="0" fontId="2" fillId="0" borderId="12" xfId="55" applyFont="1" applyBorder="1" applyAlignment="1">
      <alignment horizontal="left"/>
      <protection/>
    </xf>
    <xf numFmtId="0" fontId="2" fillId="0" borderId="12" xfId="55" applyFont="1" applyBorder="1">
      <alignment/>
      <protection/>
    </xf>
    <xf numFmtId="178" fontId="5" fillId="0" borderId="12" xfId="55" applyNumberFormat="1" applyFont="1" applyBorder="1">
      <alignment/>
      <protection/>
    </xf>
    <xf numFmtId="171" fontId="5" fillId="0" borderId="12" xfId="55" applyNumberFormat="1" applyFont="1" applyBorder="1">
      <alignment/>
      <protection/>
    </xf>
    <xf numFmtId="171" fontId="5" fillId="0" borderId="18" xfId="55" applyNumberFormat="1" applyFont="1" applyBorder="1">
      <alignment/>
      <protection/>
    </xf>
    <xf numFmtId="0" fontId="6" fillId="0" borderId="12" xfId="55" applyFont="1" applyBorder="1">
      <alignment/>
      <protection/>
    </xf>
    <xf numFmtId="178" fontId="27" fillId="0" borderId="12" xfId="55" applyNumberFormat="1" applyFont="1" applyBorder="1" applyAlignment="1">
      <alignment horizontal="right"/>
      <protection/>
    </xf>
    <xf numFmtId="165" fontId="8" fillId="0" borderId="22" xfId="55" applyNumberFormat="1" applyFont="1" applyBorder="1">
      <alignment/>
      <protection/>
    </xf>
    <xf numFmtId="165" fontId="8" fillId="0" borderId="22" xfId="55" applyNumberFormat="1" applyFont="1" applyBorder="1">
      <alignment/>
      <protection/>
    </xf>
    <xf numFmtId="178" fontId="2" fillId="0" borderId="0" xfId="55" applyNumberFormat="1" applyBorder="1">
      <alignment/>
      <protection/>
    </xf>
    <xf numFmtId="165" fontId="4" fillId="0" borderId="22" xfId="55" applyNumberFormat="1" applyFont="1" applyBorder="1">
      <alignment/>
      <protection/>
    </xf>
    <xf numFmtId="165" fontId="22" fillId="0" borderId="22" xfId="55" applyNumberFormat="1" applyFont="1" applyBorder="1">
      <alignment/>
      <protection/>
    </xf>
    <xf numFmtId="0" fontId="6" fillId="0" borderId="22" xfId="55" applyFont="1" applyBorder="1" applyAlignment="1">
      <alignment horizontal="left"/>
      <protection/>
    </xf>
    <xf numFmtId="0" fontId="2" fillId="0" borderId="12" xfId="55" applyFont="1" applyBorder="1" applyAlignment="1">
      <alignment horizontal="right"/>
      <protection/>
    </xf>
    <xf numFmtId="178" fontId="2" fillId="0" borderId="12" xfId="55" applyNumberFormat="1" applyFont="1" applyBorder="1" applyAlignment="1">
      <alignment horizontal="right"/>
      <protection/>
    </xf>
    <xf numFmtId="165" fontId="14" fillId="0" borderId="22" xfId="55" applyNumberFormat="1" applyFont="1" applyBorder="1">
      <alignment/>
      <protection/>
    </xf>
    <xf numFmtId="178" fontId="13" fillId="0" borderId="12" xfId="55" applyNumberFormat="1" applyFont="1" applyBorder="1" applyAlignment="1">
      <alignment horizontal="right"/>
      <protection/>
    </xf>
    <xf numFmtId="165" fontId="19" fillId="0" borderId="22" xfId="55" applyNumberFormat="1" applyFont="1" applyBorder="1">
      <alignment/>
      <protection/>
    </xf>
    <xf numFmtId="0" fontId="6" fillId="0" borderId="15" xfId="55" applyFont="1" applyBorder="1" applyAlignment="1">
      <alignment horizontal="left"/>
      <protection/>
    </xf>
    <xf numFmtId="0" fontId="6" fillId="0" borderId="36" xfId="55" applyFont="1" applyBorder="1" applyAlignment="1">
      <alignment horizontal="left"/>
      <protection/>
    </xf>
    <xf numFmtId="178" fontId="2" fillId="0" borderId="15" xfId="55" applyNumberFormat="1" applyFont="1" applyBorder="1" applyAlignment="1">
      <alignment horizontal="right"/>
      <protection/>
    </xf>
    <xf numFmtId="0" fontId="2" fillId="0" borderId="22" xfId="55" applyFont="1" applyBorder="1">
      <alignment/>
      <protection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17" xfId="55" applyFont="1" applyBorder="1" applyAlignment="1">
      <alignment horizontal="left" vertical="center" wrapText="1"/>
      <protection/>
    </xf>
    <xf numFmtId="0" fontId="43" fillId="22" borderId="0" xfId="54" applyFont="1" applyFill="1">
      <alignment/>
      <protection/>
    </xf>
    <xf numFmtId="0" fontId="0" fillId="22" borderId="0" xfId="54" applyFill="1">
      <alignment/>
      <protection/>
    </xf>
    <xf numFmtId="0" fontId="35" fillId="22" borderId="0" xfId="54" applyFont="1" applyFill="1">
      <alignment/>
      <protection/>
    </xf>
    <xf numFmtId="0" fontId="44" fillId="0" borderId="0" xfId="54" applyFont="1">
      <alignment/>
      <protection/>
    </xf>
    <xf numFmtId="0" fontId="11" fillId="0" borderId="0" xfId="54" applyFont="1" applyAlignment="1">
      <alignment horizontal="center"/>
      <protection/>
    </xf>
    <xf numFmtId="14" fontId="46" fillId="0" borderId="0" xfId="54" applyNumberFormat="1" applyFont="1" applyFill="1">
      <alignment/>
      <protection/>
    </xf>
    <xf numFmtId="0" fontId="0" fillId="0" borderId="0" xfId="54" applyFill="1">
      <alignment/>
      <protection/>
    </xf>
    <xf numFmtId="0" fontId="9" fillId="0" borderId="0" xfId="54" applyFont="1" applyAlignment="1">
      <alignment horizontal="center"/>
      <protection/>
    </xf>
    <xf numFmtId="0" fontId="0" fillId="0" borderId="0" xfId="54" applyFont="1" applyBorder="1">
      <alignment/>
      <protection/>
    </xf>
    <xf numFmtId="0" fontId="0" fillId="0" borderId="28" xfId="54" applyFont="1" applyBorder="1">
      <alignment/>
      <protection/>
    </xf>
    <xf numFmtId="0" fontId="0" fillId="0" borderId="42" xfId="54" applyFont="1" applyBorder="1">
      <alignment/>
      <protection/>
    </xf>
    <xf numFmtId="0" fontId="0" fillId="0" borderId="43" xfId="54" applyFont="1" applyBorder="1">
      <alignment/>
      <protection/>
    </xf>
    <xf numFmtId="49" fontId="32" fillId="0" borderId="21" xfId="53" applyNumberFormat="1" applyFont="1" applyFill="1" applyBorder="1" applyAlignment="1">
      <alignment horizontal="center" vertical="center"/>
      <protection/>
    </xf>
    <xf numFmtId="49" fontId="32" fillId="0" borderId="17" xfId="53" applyNumberFormat="1" applyFont="1" applyFill="1" applyBorder="1" applyAlignment="1">
      <alignment vertical="center" wrapText="1"/>
      <protection/>
    </xf>
    <xf numFmtId="226" fontId="32" fillId="0" borderId="20" xfId="64" applyNumberFormat="1" applyFont="1" applyFill="1" applyBorder="1" applyAlignment="1">
      <alignment/>
    </xf>
    <xf numFmtId="49" fontId="0" fillId="0" borderId="0" xfId="53" applyNumberFormat="1" applyFont="1" applyFill="1">
      <alignment/>
      <protection/>
    </xf>
    <xf numFmtId="0" fontId="0" fillId="0" borderId="0" xfId="53" applyFont="1" applyFill="1">
      <alignment/>
      <protection/>
    </xf>
    <xf numFmtId="49" fontId="32" fillId="0" borderId="19" xfId="53" applyNumberFormat="1" applyFont="1" applyFill="1" applyBorder="1" applyAlignment="1">
      <alignment horizontal="center" vertical="center"/>
      <protection/>
    </xf>
    <xf numFmtId="49" fontId="14" fillId="0" borderId="21" xfId="53" applyNumberFormat="1" applyFont="1" applyFill="1" applyBorder="1" applyAlignment="1">
      <alignment horizontal="center" vertical="center"/>
      <protection/>
    </xf>
    <xf numFmtId="49" fontId="14" fillId="0" borderId="17" xfId="53" applyNumberFormat="1" applyFont="1" applyFill="1" applyBorder="1" applyAlignment="1">
      <alignment horizontal="center" vertical="center"/>
      <protection/>
    </xf>
    <xf numFmtId="226" fontId="14" fillId="0" borderId="20" xfId="64" applyNumberFormat="1" applyFont="1" applyFill="1" applyBorder="1" applyAlignment="1">
      <alignment/>
    </xf>
    <xf numFmtId="226" fontId="32" fillId="0" borderId="20" xfId="64" applyNumberFormat="1" applyFont="1" applyFill="1" applyBorder="1" applyAlignment="1">
      <alignment/>
    </xf>
    <xf numFmtId="165" fontId="0" fillId="0" borderId="0" xfId="53" applyNumberFormat="1" applyFont="1" applyFill="1">
      <alignment/>
      <protection/>
    </xf>
    <xf numFmtId="49" fontId="32" fillId="0" borderId="44" xfId="53" applyNumberFormat="1" applyFont="1" applyFill="1" applyBorder="1" applyAlignment="1">
      <alignment horizontal="center" vertical="center"/>
      <protection/>
    </xf>
    <xf numFmtId="49" fontId="31" fillId="0" borderId="44" xfId="53" applyNumberFormat="1" applyFont="1" applyFill="1" applyBorder="1" applyAlignment="1">
      <alignment horizontal="center" vertical="center"/>
      <protection/>
    </xf>
    <xf numFmtId="0" fontId="28" fillId="20" borderId="16" xfId="53" applyFont="1" applyFill="1" applyBorder="1" applyAlignment="1">
      <alignment horizontal="center" vertical="center" wrapText="1"/>
      <protection/>
    </xf>
    <xf numFmtId="0" fontId="28" fillId="20" borderId="34" xfId="53" applyFont="1" applyFill="1" applyBorder="1" applyAlignment="1">
      <alignment horizontal="center" vertical="center" wrapText="1"/>
      <protection/>
    </xf>
    <xf numFmtId="0" fontId="31" fillId="0" borderId="45" xfId="53" applyFont="1" applyFill="1" applyBorder="1" applyAlignment="1">
      <alignment horizontal="center" vertical="center" wrapText="1"/>
      <protection/>
    </xf>
    <xf numFmtId="0" fontId="31" fillId="0" borderId="46" xfId="53" applyFont="1" applyFill="1" applyBorder="1" applyAlignment="1">
      <alignment horizontal="center" vertical="center" wrapText="1"/>
      <protection/>
    </xf>
    <xf numFmtId="0" fontId="32" fillId="0" borderId="46" xfId="53" applyFont="1" applyFill="1" applyBorder="1" applyAlignment="1">
      <alignment horizontal="center" vertical="center" wrapText="1"/>
      <protection/>
    </xf>
    <xf numFmtId="49" fontId="32" fillId="0" borderId="47" xfId="53" applyNumberFormat="1" applyFont="1" applyFill="1" applyBorder="1" applyAlignment="1">
      <alignment vertical="center" wrapText="1"/>
      <protection/>
    </xf>
    <xf numFmtId="226" fontId="41" fillId="0" borderId="48" xfId="64" applyNumberFormat="1" applyFont="1" applyFill="1" applyBorder="1" applyAlignment="1">
      <alignment horizontal="right"/>
    </xf>
    <xf numFmtId="49" fontId="32" fillId="0" borderId="13" xfId="53" applyNumberFormat="1" applyFont="1" applyFill="1" applyBorder="1" applyAlignment="1">
      <alignment horizontal="center" vertical="center"/>
      <protection/>
    </xf>
    <xf numFmtId="49" fontId="32" fillId="0" borderId="49" xfId="53" applyNumberFormat="1" applyFont="1" applyFill="1" applyBorder="1" applyAlignment="1">
      <alignment horizontal="center" vertical="center"/>
      <protection/>
    </xf>
    <xf numFmtId="226" fontId="32" fillId="0" borderId="50" xfId="64" applyNumberFormat="1" applyFont="1" applyFill="1" applyBorder="1" applyAlignment="1">
      <alignment/>
    </xf>
    <xf numFmtId="226" fontId="32" fillId="0" borderId="51" xfId="64" applyNumberFormat="1" applyFont="1" applyFill="1" applyBorder="1" applyAlignment="1">
      <alignment vertical="center" wrapText="1"/>
    </xf>
    <xf numFmtId="49" fontId="32" fillId="0" borderId="14" xfId="53" applyNumberFormat="1" applyFont="1" applyFill="1" applyBorder="1" applyAlignment="1">
      <alignment horizontal="center" vertical="center"/>
      <protection/>
    </xf>
    <xf numFmtId="49" fontId="5" fillId="0" borderId="19" xfId="0" applyNumberFormat="1" applyFont="1" applyBorder="1" applyAlignment="1">
      <alignment vertical="center" wrapText="1"/>
    </xf>
    <xf numFmtId="226" fontId="0" fillId="0" borderId="0" xfId="64" applyNumberFormat="1" applyFont="1" applyFill="1" applyAlignment="1">
      <alignment/>
    </xf>
    <xf numFmtId="0" fontId="0" fillId="0" borderId="0" xfId="53" applyFont="1" applyFill="1" applyBorder="1" applyAlignment="1">
      <alignment horizontal="center" vertical="center"/>
      <protection/>
    </xf>
    <xf numFmtId="226" fontId="0" fillId="0" borderId="0" xfId="64" applyNumberFormat="1" applyFont="1" applyFill="1" applyBorder="1" applyAlignment="1">
      <alignment/>
    </xf>
    <xf numFmtId="171" fontId="0" fillId="0" borderId="0" xfId="53" applyNumberFormat="1" applyFill="1">
      <alignment/>
      <protection/>
    </xf>
    <xf numFmtId="0" fontId="28" fillId="20" borderId="52" xfId="53" applyFont="1" applyFill="1" applyBorder="1" applyAlignment="1">
      <alignment horizontal="center" vertical="center" wrapText="1"/>
      <protection/>
    </xf>
    <xf numFmtId="0" fontId="0" fillId="0" borderId="53" xfId="53" applyFill="1" applyBorder="1">
      <alignment/>
      <protection/>
    </xf>
    <xf numFmtId="0" fontId="31" fillId="0" borderId="18" xfId="53" applyFont="1" applyFill="1" applyBorder="1" applyAlignment="1">
      <alignment horizontal="center" vertical="center" wrapText="1"/>
      <protection/>
    </xf>
    <xf numFmtId="0" fontId="31" fillId="0" borderId="12" xfId="53" applyFont="1" applyFill="1" applyBorder="1" applyAlignment="1">
      <alignment horizontal="center" vertical="center" wrapText="1"/>
      <protection/>
    </xf>
    <xf numFmtId="0" fontId="32" fillId="0" borderId="12" xfId="53" applyFont="1" applyFill="1" applyBorder="1" applyAlignment="1">
      <alignment horizontal="center" vertical="center" wrapText="1"/>
      <protection/>
    </xf>
    <xf numFmtId="49" fontId="32" fillId="0" borderId="22" xfId="53" applyNumberFormat="1" applyFont="1" applyFill="1" applyBorder="1" applyAlignment="1">
      <alignment vertical="center" wrapText="1"/>
      <protection/>
    </xf>
    <xf numFmtId="226" fontId="41" fillId="0" borderId="54" xfId="64" applyNumberFormat="1" applyFont="1" applyFill="1" applyBorder="1" applyAlignment="1">
      <alignment horizontal="right"/>
    </xf>
    <xf numFmtId="0" fontId="0" fillId="0" borderId="55" xfId="53" applyFill="1" applyBorder="1">
      <alignment/>
      <protection/>
    </xf>
    <xf numFmtId="0" fontId="31" fillId="0" borderId="56" xfId="53" applyFont="1" applyFill="1" applyBorder="1" applyAlignment="1">
      <alignment horizontal="center" vertical="center" wrapText="1"/>
      <protection/>
    </xf>
    <xf numFmtId="0" fontId="31" fillId="0" borderId="57" xfId="53" applyFont="1" applyFill="1" applyBorder="1" applyAlignment="1">
      <alignment horizontal="center" vertical="center" wrapText="1"/>
      <protection/>
    </xf>
    <xf numFmtId="0" fontId="32" fillId="0" borderId="57" xfId="53" applyFont="1" applyFill="1" applyBorder="1" applyAlignment="1">
      <alignment horizontal="center" vertical="center" wrapText="1"/>
      <protection/>
    </xf>
    <xf numFmtId="49" fontId="42" fillId="0" borderId="58" xfId="53" applyNumberFormat="1" applyFont="1" applyFill="1" applyBorder="1" applyAlignment="1">
      <alignment vertical="center" wrapText="1"/>
      <protection/>
    </xf>
    <xf numFmtId="226" fontId="47" fillId="0" borderId="59" xfId="64" applyNumberFormat="1" applyFont="1" applyFill="1" applyBorder="1" applyAlignment="1">
      <alignment horizontal="right"/>
    </xf>
    <xf numFmtId="0" fontId="0" fillId="0" borderId="60" xfId="53" applyFill="1" applyBorder="1">
      <alignment/>
      <protection/>
    </xf>
    <xf numFmtId="0" fontId="31" fillId="0" borderId="61" xfId="53" applyFont="1" applyFill="1" applyBorder="1" applyAlignment="1">
      <alignment horizontal="center" vertical="center" wrapText="1"/>
      <protection/>
    </xf>
    <xf numFmtId="49" fontId="14" fillId="0" borderId="17" xfId="53" applyNumberFormat="1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horizontal="center" vertical="center"/>
      <protection/>
    </xf>
    <xf numFmtId="0" fontId="14" fillId="0" borderId="19" xfId="53" applyFont="1" applyFill="1" applyBorder="1" applyAlignment="1">
      <alignment horizontal="center" vertical="center"/>
      <protection/>
    </xf>
    <xf numFmtId="49" fontId="14" fillId="0" borderId="19" xfId="53" applyNumberFormat="1" applyFont="1" applyFill="1" applyBorder="1" applyAlignment="1">
      <alignment vertical="center" wrapText="1"/>
      <protection/>
    </xf>
    <xf numFmtId="49" fontId="5" fillId="0" borderId="17" xfId="53" applyNumberFormat="1" applyFont="1" applyFill="1" applyBorder="1" applyAlignment="1">
      <alignment horizontal="center" vertical="center"/>
      <protection/>
    </xf>
    <xf numFmtId="49" fontId="48" fillId="0" borderId="44" xfId="53" applyNumberFormat="1" applyFont="1" applyFill="1" applyBorder="1" applyAlignment="1">
      <alignment horizontal="center" vertical="center"/>
      <protection/>
    </xf>
    <xf numFmtId="49" fontId="48" fillId="0" borderId="17" xfId="53" applyNumberFormat="1" applyFont="1" applyFill="1" applyBorder="1" applyAlignment="1">
      <alignment horizontal="center" vertical="center"/>
      <protection/>
    </xf>
    <xf numFmtId="0" fontId="48" fillId="0" borderId="17" xfId="53" applyFont="1" applyFill="1" applyBorder="1" applyAlignment="1">
      <alignment horizontal="center" vertical="center"/>
      <protection/>
    </xf>
    <xf numFmtId="49" fontId="48" fillId="0" borderId="19" xfId="53" applyNumberFormat="1" applyFont="1" applyFill="1" applyBorder="1" applyAlignment="1">
      <alignment horizontal="center" vertical="center"/>
      <protection/>
    </xf>
    <xf numFmtId="49" fontId="14" fillId="0" borderId="19" xfId="53" applyNumberFormat="1" applyFont="1" applyFill="1" applyBorder="1" applyAlignment="1">
      <alignment vertical="center" wrapText="1"/>
      <protection/>
    </xf>
    <xf numFmtId="49" fontId="49" fillId="0" borderId="44" xfId="53" applyNumberFormat="1" applyFont="1" applyFill="1" applyBorder="1" applyAlignment="1">
      <alignment horizontal="center" vertical="center"/>
      <protection/>
    </xf>
    <xf numFmtId="49" fontId="49" fillId="0" borderId="19" xfId="53" applyNumberFormat="1" applyFont="1" applyFill="1" applyBorder="1" applyAlignment="1">
      <alignment horizontal="center" vertical="center"/>
      <protection/>
    </xf>
    <xf numFmtId="49" fontId="49" fillId="0" borderId="17" xfId="53" applyNumberFormat="1" applyFont="1" applyFill="1" applyBorder="1" applyAlignment="1">
      <alignment horizontal="center" vertical="center"/>
      <protection/>
    </xf>
    <xf numFmtId="49" fontId="5" fillId="0" borderId="44" xfId="53" applyNumberFormat="1" applyFont="1" applyFill="1" applyBorder="1" applyAlignment="1">
      <alignment horizontal="center" vertical="center"/>
      <protection/>
    </xf>
    <xf numFmtId="0" fontId="14" fillId="0" borderId="17" xfId="53" applyFont="1" applyFill="1" applyBorder="1" applyAlignment="1">
      <alignment horizontal="center" vertical="center"/>
      <protection/>
    </xf>
    <xf numFmtId="226" fontId="14" fillId="0" borderId="20" xfId="64" applyNumberFormat="1" applyFont="1" applyFill="1" applyBorder="1" applyAlignment="1">
      <alignment/>
    </xf>
    <xf numFmtId="0" fontId="0" fillId="0" borderId="29" xfId="53" applyFill="1" applyBorder="1">
      <alignment/>
      <protection/>
    </xf>
    <xf numFmtId="49" fontId="48" fillId="0" borderId="38" xfId="53" applyNumberFormat="1" applyFont="1" applyFill="1" applyBorder="1" applyAlignment="1">
      <alignment horizontal="center" vertical="center"/>
      <protection/>
    </xf>
    <xf numFmtId="49" fontId="32" fillId="0" borderId="38" xfId="53" applyNumberFormat="1" applyFont="1" applyFill="1" applyBorder="1" applyAlignment="1">
      <alignment horizontal="center" vertical="center"/>
      <protection/>
    </xf>
    <xf numFmtId="0" fontId="32" fillId="0" borderId="38" xfId="53" applyFont="1" applyFill="1" applyBorder="1" applyAlignment="1">
      <alignment horizontal="center" vertical="center"/>
      <protection/>
    </xf>
    <xf numFmtId="49" fontId="50" fillId="0" borderId="38" xfId="53" applyNumberFormat="1" applyFont="1" applyFill="1" applyBorder="1" applyAlignment="1">
      <alignment vertical="center" wrapText="1"/>
      <protection/>
    </xf>
    <xf numFmtId="226" fontId="50" fillId="0" borderId="62" xfId="64" applyNumberFormat="1" applyFont="1" applyFill="1" applyBorder="1" applyAlignment="1">
      <alignment/>
    </xf>
    <xf numFmtId="0" fontId="32" fillId="0" borderId="49" xfId="53" applyFont="1" applyFill="1" applyBorder="1" applyAlignment="1">
      <alignment horizontal="center" vertical="center" wrapText="1"/>
      <protection/>
    </xf>
    <xf numFmtId="0" fontId="0" fillId="0" borderId="28" xfId="53" applyFill="1" applyBorder="1">
      <alignment/>
      <protection/>
    </xf>
    <xf numFmtId="49" fontId="48" fillId="0" borderId="0" xfId="53" applyNumberFormat="1" applyFont="1" applyFill="1" applyBorder="1" applyAlignment="1">
      <alignment horizontal="center" vertical="center"/>
      <protection/>
    </xf>
    <xf numFmtId="49" fontId="32" fillId="0" borderId="0" xfId="53" applyNumberFormat="1" applyFont="1" applyFill="1" applyBorder="1" applyAlignment="1">
      <alignment horizontal="center" vertical="center"/>
      <protection/>
    </xf>
    <xf numFmtId="0" fontId="32" fillId="0" borderId="0" xfId="53" applyFont="1" applyFill="1" applyBorder="1" applyAlignment="1">
      <alignment horizontal="center" vertical="center"/>
      <protection/>
    </xf>
    <xf numFmtId="49" fontId="50" fillId="0" borderId="0" xfId="53" applyNumberFormat="1" applyFont="1" applyFill="1" applyBorder="1" applyAlignment="1">
      <alignment vertical="center" wrapText="1"/>
      <protection/>
    </xf>
    <xf numFmtId="226" fontId="50" fillId="0" borderId="63" xfId="64" applyNumberFormat="1" applyFont="1" applyFill="1" applyBorder="1" applyAlignment="1">
      <alignment/>
    </xf>
    <xf numFmtId="0" fontId="0" fillId="0" borderId="64" xfId="53" applyFill="1" applyBorder="1">
      <alignment/>
      <protection/>
    </xf>
    <xf numFmtId="0" fontId="32" fillId="0" borderId="14" xfId="53" applyFont="1" applyFill="1" applyBorder="1" applyAlignment="1">
      <alignment horizontal="center" vertical="center"/>
      <protection/>
    </xf>
    <xf numFmtId="49" fontId="32" fillId="0" borderId="65" xfId="53" applyNumberFormat="1" applyFont="1" applyFill="1" applyBorder="1" applyAlignment="1">
      <alignment vertical="center" wrapText="1"/>
      <protection/>
    </xf>
    <xf numFmtId="49" fontId="51" fillId="0" borderId="0" xfId="53" applyNumberFormat="1" applyFont="1" applyFill="1" applyBorder="1" applyAlignment="1">
      <alignment horizontal="center" vertical="center" wrapText="1"/>
      <protection/>
    </xf>
    <xf numFmtId="226" fontId="51" fillId="0" borderId="0" xfId="64" applyNumberFormat="1" applyFont="1" applyFill="1" applyBorder="1" applyAlignment="1">
      <alignment/>
    </xf>
    <xf numFmtId="49" fontId="5" fillId="0" borderId="44" xfId="53" applyNumberFormat="1" applyFont="1" applyFill="1" applyBorder="1" applyAlignment="1">
      <alignment horizontal="center" vertical="center"/>
      <protection/>
    </xf>
    <xf numFmtId="49" fontId="5" fillId="0" borderId="19" xfId="53" applyNumberFormat="1" applyFont="1" applyFill="1" applyBorder="1" applyAlignment="1">
      <alignment horizontal="center" vertical="center"/>
      <protection/>
    </xf>
    <xf numFmtId="49" fontId="5" fillId="0" borderId="52" xfId="53" applyNumberFormat="1" applyFont="1" applyFill="1" applyBorder="1" applyAlignment="1">
      <alignment horizontal="center" vertical="center"/>
      <protection/>
    </xf>
    <xf numFmtId="49" fontId="5" fillId="0" borderId="65" xfId="53" applyNumberFormat="1" applyFont="1" applyFill="1" applyBorder="1" applyAlignment="1">
      <alignment horizontal="center" vertical="center"/>
      <protection/>
    </xf>
    <xf numFmtId="49" fontId="5" fillId="0" borderId="14" xfId="53" applyNumberFormat="1" applyFont="1" applyFill="1" applyBorder="1" applyAlignment="1">
      <alignment horizontal="center" vertical="center"/>
      <protection/>
    </xf>
    <xf numFmtId="226" fontId="32" fillId="0" borderId="50" xfId="64" applyNumberFormat="1" applyFont="1" applyFill="1" applyBorder="1" applyAlignment="1">
      <alignment/>
    </xf>
    <xf numFmtId="226" fontId="33" fillId="0" borderId="0" xfId="64" applyNumberFormat="1" applyFont="1" applyFill="1" applyBorder="1" applyAlignment="1">
      <alignment/>
    </xf>
    <xf numFmtId="226" fontId="0" fillId="0" borderId="0" xfId="53" applyNumberFormat="1" applyFill="1">
      <alignment/>
      <protection/>
    </xf>
    <xf numFmtId="0" fontId="0" fillId="0" borderId="0" xfId="53" applyFont="1" applyFill="1" applyAlignment="1">
      <alignment horizontal="right"/>
      <protection/>
    </xf>
    <xf numFmtId="226" fontId="52" fillId="0" borderId="0" xfId="64" applyNumberFormat="1" applyFont="1" applyFill="1" applyBorder="1" applyAlignment="1">
      <alignment/>
    </xf>
    <xf numFmtId="171" fontId="17" fillId="0" borderId="0" xfId="53" applyNumberFormat="1" applyFont="1" applyFill="1">
      <alignment/>
      <protection/>
    </xf>
    <xf numFmtId="0" fontId="0" fillId="0" borderId="0" xfId="53" applyFont="1" applyFill="1">
      <alignment/>
      <protection/>
    </xf>
    <xf numFmtId="0" fontId="14" fillId="0" borderId="17" xfId="53" applyFont="1" applyFill="1" applyBorder="1" applyAlignment="1">
      <alignment horizontal="left" vertical="center"/>
      <protection/>
    </xf>
    <xf numFmtId="0" fontId="31" fillId="0" borderId="17" xfId="53" applyFont="1" applyFill="1" applyBorder="1" applyAlignment="1">
      <alignment horizontal="left" vertical="center" wrapText="1"/>
      <protection/>
    </xf>
    <xf numFmtId="0" fontId="31" fillId="0" borderId="19" xfId="53" applyFont="1" applyFill="1" applyBorder="1" applyAlignment="1">
      <alignment horizontal="left" vertical="center" wrapText="1"/>
      <protection/>
    </xf>
    <xf numFmtId="0" fontId="32" fillId="0" borderId="17" xfId="53" applyFont="1" applyFill="1" applyBorder="1" applyAlignment="1">
      <alignment horizontal="left" vertical="center" wrapText="1"/>
      <protection/>
    </xf>
    <xf numFmtId="0" fontId="32" fillId="0" borderId="19" xfId="53" applyFont="1" applyFill="1" applyBorder="1" applyAlignment="1">
      <alignment horizontal="left" vertical="center" wrapText="1"/>
      <protection/>
    </xf>
    <xf numFmtId="0" fontId="32" fillId="0" borderId="19" xfId="53" applyFont="1" applyFill="1" applyBorder="1" applyAlignment="1">
      <alignment vertical="center"/>
      <protection/>
    </xf>
    <xf numFmtId="0" fontId="31" fillId="0" borderId="19" xfId="53" applyFont="1" applyFill="1" applyBorder="1" applyAlignment="1">
      <alignment vertical="center" wrapText="1"/>
      <protection/>
    </xf>
    <xf numFmtId="226" fontId="32" fillId="0" borderId="20" xfId="64" applyNumberFormat="1" applyFont="1" applyFill="1" applyBorder="1" applyAlignment="1">
      <alignment vertical="center" wrapText="1"/>
    </xf>
    <xf numFmtId="171" fontId="0" fillId="0" borderId="0" xfId="53" applyNumberFormat="1" applyFont="1" applyFill="1">
      <alignment/>
      <protection/>
    </xf>
    <xf numFmtId="0" fontId="14" fillId="0" borderId="19" xfId="53" applyFont="1" applyFill="1" applyBorder="1" applyAlignment="1">
      <alignment horizontal="left" vertical="center" wrapText="1"/>
      <protection/>
    </xf>
    <xf numFmtId="0" fontId="8" fillId="0" borderId="0" xfId="53" applyFont="1" applyFill="1">
      <alignment/>
      <protection/>
    </xf>
    <xf numFmtId="171" fontId="8" fillId="0" borderId="0" xfId="53" applyNumberFormat="1" applyFont="1" applyFill="1">
      <alignment/>
      <protection/>
    </xf>
    <xf numFmtId="226" fontId="0" fillId="0" borderId="0" xfId="53" applyNumberFormat="1" applyFont="1" applyFill="1">
      <alignment/>
      <protection/>
    </xf>
    <xf numFmtId="49" fontId="31" fillId="0" borderId="27" xfId="53" applyNumberFormat="1" applyFont="1" applyFill="1" applyBorder="1" applyAlignment="1">
      <alignment horizontal="center" vertical="center"/>
      <protection/>
    </xf>
    <xf numFmtId="49" fontId="32" fillId="0" borderId="27" xfId="53" applyNumberFormat="1" applyFont="1" applyFill="1" applyBorder="1" applyAlignment="1">
      <alignment horizontal="center" vertical="center"/>
      <protection/>
    </xf>
    <xf numFmtId="49" fontId="14" fillId="0" borderId="27" xfId="53" applyNumberFormat="1" applyFont="1" applyFill="1" applyBorder="1" applyAlignment="1">
      <alignment horizontal="center" vertical="center"/>
      <protection/>
    </xf>
    <xf numFmtId="49" fontId="14" fillId="0" borderId="27" xfId="53" applyNumberFormat="1" applyFont="1" applyFill="1" applyBorder="1" applyAlignment="1">
      <alignment horizontal="center" vertical="center"/>
      <protection/>
    </xf>
    <xf numFmtId="49" fontId="5" fillId="0" borderId="27" xfId="53" applyNumberFormat="1" applyFont="1" applyFill="1" applyBorder="1" applyAlignment="1">
      <alignment horizontal="center" vertical="center"/>
      <protection/>
    </xf>
    <xf numFmtId="0" fontId="32" fillId="0" borderId="44" xfId="53" applyFont="1" applyFill="1" applyBorder="1" applyAlignment="1">
      <alignment horizontal="center" vertical="center"/>
      <protection/>
    </xf>
    <xf numFmtId="49" fontId="14" fillId="0" borderId="44" xfId="53" applyNumberFormat="1" applyFont="1" applyFill="1" applyBorder="1" applyAlignment="1">
      <alignment horizontal="center" vertical="center"/>
      <protection/>
    </xf>
    <xf numFmtId="49" fontId="14" fillId="0" borderId="44" xfId="53" applyNumberFormat="1" applyFont="1" applyFill="1" applyBorder="1" applyAlignment="1">
      <alignment horizontal="center" vertical="center"/>
      <protection/>
    </xf>
    <xf numFmtId="0" fontId="28" fillId="20" borderId="0" xfId="53" applyFont="1" applyFill="1" applyBorder="1" applyAlignment="1">
      <alignment horizontal="center" vertical="center" wrapText="1"/>
      <protection/>
    </xf>
    <xf numFmtId="0" fontId="28" fillId="20" borderId="42" xfId="53" applyFont="1" applyFill="1" applyBorder="1" applyAlignment="1">
      <alignment horizontal="center" vertical="center" wrapText="1"/>
      <protection/>
    </xf>
    <xf numFmtId="0" fontId="28" fillId="20" borderId="66" xfId="53" applyFont="1" applyFill="1" applyBorder="1" applyAlignment="1">
      <alignment horizontal="center" vertical="center" wrapText="1"/>
      <protection/>
    </xf>
    <xf numFmtId="0" fontId="31" fillId="0" borderId="67" xfId="53" applyFont="1" applyFill="1" applyBorder="1" applyAlignment="1">
      <alignment horizontal="center" vertical="center" wrapText="1"/>
      <protection/>
    </xf>
    <xf numFmtId="49" fontId="32" fillId="0" borderId="68" xfId="53" applyNumberFormat="1" applyFont="1" applyFill="1" applyBorder="1" applyAlignment="1">
      <alignment horizontal="center" vertical="center"/>
      <protection/>
    </xf>
    <xf numFmtId="49" fontId="32" fillId="0" borderId="52" xfId="53" applyNumberFormat="1" applyFont="1" applyFill="1" applyBorder="1" applyAlignment="1">
      <alignment horizontal="center" vertical="center"/>
      <protection/>
    </xf>
    <xf numFmtId="49" fontId="5" fillId="0" borderId="21" xfId="53" applyNumberFormat="1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horizontal="left" vertical="center"/>
      <protection/>
    </xf>
    <xf numFmtId="0" fontId="5" fillId="0" borderId="19" xfId="53" applyFont="1" applyFill="1" applyBorder="1" applyAlignment="1">
      <alignment horizontal="left" vertical="center" wrapText="1"/>
      <protection/>
    </xf>
    <xf numFmtId="0" fontId="14" fillId="0" borderId="19" xfId="53" applyFont="1" applyFill="1" applyBorder="1" applyAlignment="1">
      <alignment horizontal="center" vertical="center"/>
      <protection/>
    </xf>
    <xf numFmtId="0" fontId="0" fillId="0" borderId="21" xfId="53" applyFont="1" applyFill="1" applyBorder="1">
      <alignment/>
      <protection/>
    </xf>
    <xf numFmtId="49" fontId="31" fillId="0" borderId="69" xfId="53" applyNumberFormat="1" applyFont="1" applyFill="1" applyBorder="1" applyAlignment="1">
      <alignment vertical="center" wrapText="1"/>
      <protection/>
    </xf>
    <xf numFmtId="226" fontId="31" fillId="0" borderId="20" xfId="53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7" fontId="8" fillId="0" borderId="0" xfId="0" applyNumberFormat="1" applyFont="1" applyAlignment="1">
      <alignment/>
    </xf>
    <xf numFmtId="171" fontId="54" fillId="0" borderId="0" xfId="0" applyNumberFormat="1" applyFont="1" applyAlignment="1">
      <alignment/>
    </xf>
    <xf numFmtId="0" fontId="5" fillId="24" borderId="0" xfId="53" applyFont="1" applyFill="1" applyAlignment="1">
      <alignment/>
      <protection/>
    </xf>
    <xf numFmtId="0" fontId="5" fillId="0" borderId="0" xfId="54" applyFont="1" applyAlignment="1">
      <alignment/>
      <protection/>
    </xf>
    <xf numFmtId="0" fontId="32" fillId="0" borderId="24" xfId="53" applyFont="1" applyFill="1" applyBorder="1" applyAlignment="1">
      <alignment horizontal="left" vertical="center" wrapText="1"/>
      <protection/>
    </xf>
    <xf numFmtId="49" fontId="32" fillId="0" borderId="17" xfId="53" applyNumberFormat="1" applyFont="1" applyFill="1" applyBorder="1" applyAlignment="1">
      <alignment vertical="center" wrapText="1"/>
      <protection/>
    </xf>
    <xf numFmtId="0" fontId="32" fillId="0" borderId="19" xfId="53" applyFont="1" applyFill="1" applyBorder="1" applyAlignment="1">
      <alignment vertical="center"/>
      <protection/>
    </xf>
    <xf numFmtId="49" fontId="32" fillId="0" borderId="17" xfId="53" applyNumberFormat="1" applyFont="1" applyFill="1" applyBorder="1" applyAlignment="1">
      <alignment horizontal="left" vertical="center" wrapText="1"/>
      <protection/>
    </xf>
    <xf numFmtId="0" fontId="33" fillId="0" borderId="19" xfId="53" applyFont="1" applyFill="1" applyBorder="1" applyAlignment="1">
      <alignment horizontal="left" vertical="center" wrapText="1"/>
      <protection/>
    </xf>
    <xf numFmtId="0" fontId="28" fillId="20" borderId="67" xfId="53" applyFont="1" applyFill="1" applyBorder="1" applyAlignment="1">
      <alignment horizontal="center" vertical="center" wrapText="1"/>
      <protection/>
    </xf>
    <xf numFmtId="0" fontId="28" fillId="20" borderId="70" xfId="53" applyFont="1" applyFill="1" applyBorder="1" applyAlignment="1">
      <alignment horizontal="center" vertical="center" wrapText="1"/>
      <protection/>
    </xf>
    <xf numFmtId="0" fontId="28" fillId="20" borderId="71" xfId="53" applyFont="1" applyFill="1" applyBorder="1" applyAlignment="1">
      <alignment horizontal="center" vertical="center" wrapText="1"/>
      <protection/>
    </xf>
    <xf numFmtId="0" fontId="28" fillId="20" borderId="48" xfId="53" applyFont="1" applyFill="1" applyBorder="1" applyAlignment="1">
      <alignment horizontal="center" vertical="center" wrapText="1"/>
      <protection/>
    </xf>
    <xf numFmtId="0" fontId="28" fillId="20" borderId="54" xfId="53" applyFont="1" applyFill="1" applyBorder="1" applyAlignment="1">
      <alignment horizontal="center" vertical="center" wrapText="1"/>
      <protection/>
    </xf>
    <xf numFmtId="0" fontId="14" fillId="0" borderId="19" xfId="53" applyFont="1" applyFill="1" applyBorder="1" applyAlignment="1">
      <alignment horizontal="left" vertical="center"/>
      <protection/>
    </xf>
    <xf numFmtId="0" fontId="31" fillId="0" borderId="17" xfId="53" applyFont="1" applyFill="1" applyBorder="1" applyAlignment="1">
      <alignment horizontal="left" vertical="center" wrapText="1"/>
      <protection/>
    </xf>
    <xf numFmtId="0" fontId="31" fillId="0" borderId="19" xfId="53" applyFont="1" applyFill="1" applyBorder="1" applyAlignment="1">
      <alignment horizontal="left" vertical="center" wrapText="1"/>
      <protection/>
    </xf>
    <xf numFmtId="0" fontId="32" fillId="0" borderId="17" xfId="53" applyFont="1" applyFill="1" applyBorder="1" applyAlignment="1">
      <alignment horizontal="left" vertical="center" wrapText="1"/>
      <protection/>
    </xf>
    <xf numFmtId="0" fontId="32" fillId="0" borderId="19" xfId="53" applyFont="1" applyFill="1" applyBorder="1" applyAlignment="1">
      <alignment horizontal="left" vertical="center" wrapText="1"/>
      <protection/>
    </xf>
    <xf numFmtId="0" fontId="40" fillId="0" borderId="0" xfId="53" applyFont="1" applyFill="1" applyBorder="1" applyAlignment="1">
      <alignment horizontal="center"/>
      <protection/>
    </xf>
    <xf numFmtId="0" fontId="32" fillId="0" borderId="17" xfId="53" applyFont="1" applyFill="1" applyBorder="1" applyAlignment="1">
      <alignment horizontal="left" vertical="center"/>
      <protection/>
    </xf>
    <xf numFmtId="0" fontId="33" fillId="0" borderId="19" xfId="53" applyFont="1" applyFill="1" applyBorder="1" applyAlignment="1">
      <alignment horizontal="left" vertical="center"/>
      <protection/>
    </xf>
    <xf numFmtId="0" fontId="32" fillId="0" borderId="49" xfId="53" applyFont="1" applyFill="1" applyBorder="1" applyAlignment="1">
      <alignment horizontal="left" vertical="center" wrapText="1"/>
      <protection/>
    </xf>
    <xf numFmtId="0" fontId="0" fillId="0" borderId="19" xfId="53" applyFont="1" applyFill="1" applyBorder="1" applyAlignment="1">
      <alignment horizontal="left" vertical="center"/>
      <protection/>
    </xf>
    <xf numFmtId="0" fontId="14" fillId="0" borderId="17" xfId="53" applyFont="1" applyFill="1" applyBorder="1" applyAlignment="1">
      <alignment horizontal="left" vertic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 applyAlignment="1">
      <alignment horizontal="center"/>
      <protection/>
    </xf>
    <xf numFmtId="0" fontId="24" fillId="20" borderId="72" xfId="53" applyFont="1" applyFill="1" applyBorder="1" applyAlignment="1">
      <alignment horizontal="center" vertical="center" wrapText="1"/>
      <protection/>
    </xf>
    <xf numFmtId="0" fontId="24" fillId="20" borderId="63" xfId="53" applyFont="1" applyFill="1" applyBorder="1" applyAlignment="1">
      <alignment horizontal="center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24" fillId="0" borderId="12" xfId="55" applyFont="1" applyBorder="1" applyAlignment="1">
      <alignment horizontal="left" vertical="center" wrapText="1"/>
      <protection/>
    </xf>
    <xf numFmtId="0" fontId="28" fillId="0" borderId="12" xfId="0" applyFont="1" applyBorder="1" applyAlignment="1">
      <alignment horizontal="left" vertical="center" wrapText="1"/>
    </xf>
    <xf numFmtId="0" fontId="24" fillId="0" borderId="12" xfId="55" applyFont="1" applyBorder="1" applyAlignment="1">
      <alignment horizontal="left" wrapText="1"/>
      <protection/>
    </xf>
    <xf numFmtId="0" fontId="5" fillId="0" borderId="0" xfId="0" applyFont="1" applyBorder="1" applyAlignment="1">
      <alignment horizontal="left"/>
    </xf>
    <xf numFmtId="0" fontId="11" fillId="0" borderId="73" xfId="55" applyFont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55" applyFont="1" applyBorder="1" applyAlignment="1">
      <alignment horizontal="center" vertical="center"/>
      <protection/>
    </xf>
    <xf numFmtId="0" fontId="9" fillId="0" borderId="17" xfId="55" applyFont="1" applyBorder="1" applyAlignment="1">
      <alignment horizontal="left" vertical="center" wrapText="1"/>
      <protection/>
    </xf>
    <xf numFmtId="0" fontId="9" fillId="0" borderId="17" xfId="0" applyFont="1" applyBorder="1" applyAlignment="1">
      <alignment horizontal="left" vertical="center" wrapText="1"/>
    </xf>
    <xf numFmtId="0" fontId="9" fillId="0" borderId="17" xfId="55" applyFont="1" applyBorder="1" applyAlignment="1">
      <alignment wrapText="1"/>
      <protection/>
    </xf>
    <xf numFmtId="0" fontId="0" fillId="0" borderId="17" xfId="0" applyFont="1" applyBorder="1" applyAlignment="1">
      <alignment wrapText="1"/>
    </xf>
    <xf numFmtId="0" fontId="9" fillId="0" borderId="17" xfId="55" applyFont="1" applyBorder="1" applyAlignment="1">
      <alignment horizontal="left" wrapText="1"/>
      <protection/>
    </xf>
    <xf numFmtId="0" fontId="9" fillId="0" borderId="17" xfId="55" applyFont="1" applyBorder="1" applyAlignment="1">
      <alignment horizontal="left"/>
      <protection/>
    </xf>
    <xf numFmtId="0" fontId="0" fillId="0" borderId="17" xfId="0" applyFont="1" applyBorder="1" applyAlignment="1">
      <alignment horizontal="left" vertical="center" wrapText="1"/>
    </xf>
    <xf numFmtId="0" fontId="9" fillId="24" borderId="1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24" fillId="20" borderId="67" xfId="53" applyFont="1" applyFill="1" applyBorder="1" applyAlignment="1">
      <alignment horizontal="center" vertical="center"/>
      <protection/>
    </xf>
    <xf numFmtId="0" fontId="24" fillId="20" borderId="42" xfId="53" applyFont="1" applyFill="1" applyBorder="1" applyAlignment="1">
      <alignment horizontal="center" vertical="center"/>
      <protection/>
    </xf>
    <xf numFmtId="49" fontId="31" fillId="0" borderId="17" xfId="53" applyNumberFormat="1" applyFont="1" applyFill="1" applyBorder="1" applyAlignment="1">
      <alignment vertical="center" wrapText="1"/>
      <protection/>
    </xf>
    <xf numFmtId="0" fontId="31" fillId="0" borderId="19" xfId="53" applyFont="1" applyFill="1" applyBorder="1" applyAlignment="1">
      <alignment vertical="center"/>
      <protection/>
    </xf>
    <xf numFmtId="0" fontId="32" fillId="0" borderId="19" xfId="53" applyFont="1" applyFill="1" applyBorder="1" applyAlignment="1">
      <alignment vertical="center" wrapText="1"/>
      <protection/>
    </xf>
    <xf numFmtId="49" fontId="31" fillId="0" borderId="19" xfId="53" applyNumberFormat="1" applyFont="1" applyFill="1" applyBorder="1" applyAlignment="1">
      <alignment vertical="center" wrapText="1"/>
      <protection/>
    </xf>
    <xf numFmtId="0" fontId="0" fillId="0" borderId="0" xfId="53" applyFont="1" applyFill="1" applyAlignment="1">
      <alignment horizontal="center"/>
      <protection/>
    </xf>
    <xf numFmtId="0" fontId="28" fillId="20" borderId="60" xfId="53" applyFont="1" applyFill="1" applyBorder="1" applyAlignment="1">
      <alignment horizontal="center" vertical="center" wrapText="1"/>
      <protection/>
    </xf>
    <xf numFmtId="0" fontId="28" fillId="20" borderId="64" xfId="53" applyFont="1" applyFill="1" applyBorder="1" applyAlignment="1">
      <alignment horizontal="center" vertical="center" wrapText="1"/>
      <protection/>
    </xf>
    <xf numFmtId="0" fontId="28" fillId="20" borderId="50" xfId="53" applyFont="1" applyFill="1" applyBorder="1" applyAlignment="1">
      <alignment horizontal="center" vertical="center" wrapText="1"/>
      <protection/>
    </xf>
    <xf numFmtId="0" fontId="24" fillId="20" borderId="68" xfId="53" applyFont="1" applyFill="1" applyBorder="1" applyAlignment="1">
      <alignment horizontal="center" vertical="center"/>
      <protection/>
    </xf>
    <xf numFmtId="0" fontId="24" fillId="20" borderId="51" xfId="53" applyFont="1" applyFill="1" applyBorder="1" applyAlignment="1">
      <alignment horizontal="center" vertical="center" wrapText="1"/>
      <protection/>
    </xf>
    <xf numFmtId="49" fontId="5" fillId="0" borderId="19" xfId="0" applyNumberFormat="1" applyFont="1" applyBorder="1" applyAlignment="1">
      <alignment vertical="center" wrapText="1"/>
    </xf>
    <xf numFmtId="0" fontId="0" fillId="0" borderId="69" xfId="0" applyFont="1" applyBorder="1" applyAlignment="1">
      <alignment vertical="center"/>
    </xf>
    <xf numFmtId="49" fontId="5" fillId="0" borderId="19" xfId="53" applyNumberFormat="1" applyFont="1" applyFill="1" applyBorder="1" applyAlignment="1">
      <alignment vertical="center" wrapText="1"/>
      <protection/>
    </xf>
    <xf numFmtId="0" fontId="0" fillId="0" borderId="69" xfId="53" applyFont="1" applyFill="1" applyBorder="1" applyAlignment="1">
      <alignment vertical="center"/>
      <protection/>
    </xf>
    <xf numFmtId="49" fontId="5" fillId="0" borderId="19" xfId="53" applyNumberFormat="1" applyFont="1" applyFill="1" applyBorder="1" applyAlignment="1">
      <alignment vertical="center" wrapText="1"/>
      <protection/>
    </xf>
    <xf numFmtId="0" fontId="5" fillId="0" borderId="19" xfId="0" applyNumberFormat="1" applyFont="1" applyBorder="1" applyAlignment="1">
      <alignment vertical="center" wrapText="1"/>
    </xf>
    <xf numFmtId="0" fontId="0" fillId="0" borderId="69" xfId="0" applyNumberFormat="1" applyFont="1" applyBorder="1" applyAlignment="1">
      <alignment vertical="center" wrapText="1"/>
    </xf>
    <xf numFmtId="0" fontId="0" fillId="0" borderId="74" xfId="53" applyFill="1" applyBorder="1" applyAlignment="1">
      <alignment horizontal="center"/>
      <protection/>
    </xf>
    <xf numFmtId="0" fontId="0" fillId="0" borderId="75" xfId="53" applyFill="1" applyBorder="1" applyAlignment="1">
      <alignment horizontal="center"/>
      <protection/>
    </xf>
    <xf numFmtId="0" fontId="0" fillId="0" borderId="76" xfId="53" applyFill="1" applyBorder="1" applyAlignment="1">
      <alignment horizontal="center"/>
      <protection/>
    </xf>
    <xf numFmtId="0" fontId="0" fillId="0" borderId="29" xfId="53" applyFill="1" applyBorder="1" applyAlignment="1">
      <alignment horizontal="center"/>
      <protection/>
    </xf>
    <xf numFmtId="0" fontId="0" fillId="0" borderId="38" xfId="53" applyFill="1" applyBorder="1" applyAlignment="1">
      <alignment horizontal="center"/>
      <protection/>
    </xf>
    <xf numFmtId="0" fontId="0" fillId="0" borderId="77" xfId="53" applyFill="1" applyBorder="1" applyAlignment="1">
      <alignment horizontal="center"/>
      <protection/>
    </xf>
    <xf numFmtId="49" fontId="47" fillId="0" borderId="23" xfId="53" applyNumberFormat="1" applyFont="1" applyFill="1" applyBorder="1" applyAlignment="1">
      <alignment horizontal="left" vertical="center" wrapText="1"/>
      <protection/>
    </xf>
    <xf numFmtId="49" fontId="47" fillId="0" borderId="24" xfId="53" applyNumberFormat="1" applyFont="1" applyFill="1" applyBorder="1" applyAlignment="1">
      <alignment horizontal="left" vertical="center" wrapText="1"/>
      <protection/>
    </xf>
    <xf numFmtId="49" fontId="5" fillId="0" borderId="19" xfId="0" applyNumberFormat="1" applyFont="1" applyBorder="1" applyAlignment="1">
      <alignment vertical="center" wrapText="1"/>
    </xf>
    <xf numFmtId="0" fontId="33" fillId="0" borderId="69" xfId="53" applyFont="1" applyFill="1" applyBorder="1" applyAlignment="1">
      <alignment vertical="center"/>
      <protection/>
    </xf>
    <xf numFmtId="0" fontId="5" fillId="0" borderId="19" xfId="53" applyFont="1" applyFill="1" applyBorder="1" applyAlignment="1">
      <alignment horizontal="left" vertical="center" wrapText="1"/>
      <protection/>
    </xf>
    <xf numFmtId="0" fontId="5" fillId="0" borderId="78" xfId="53" applyFont="1" applyFill="1" applyBorder="1" applyAlignment="1">
      <alignment horizontal="left" vertical="center" wrapText="1"/>
      <protection/>
    </xf>
    <xf numFmtId="226" fontId="47" fillId="0" borderId="72" xfId="64" applyNumberFormat="1" applyFont="1" applyFill="1" applyBorder="1" applyAlignment="1">
      <alignment horizontal="center"/>
    </xf>
    <xf numFmtId="226" fontId="47" fillId="0" borderId="62" xfId="64" applyNumberFormat="1" applyFont="1" applyFill="1" applyBorder="1" applyAlignment="1">
      <alignment horizontal="center"/>
    </xf>
    <xf numFmtId="0" fontId="31" fillId="0" borderId="19" xfId="53" applyFont="1" applyFill="1" applyBorder="1" applyAlignment="1">
      <alignment vertical="center" wrapText="1"/>
      <protection/>
    </xf>
    <xf numFmtId="49" fontId="31" fillId="0" borderId="19" xfId="53" applyNumberFormat="1" applyFont="1" applyFill="1" applyBorder="1" applyAlignment="1">
      <alignment horizontal="left" vertical="center" wrapText="1"/>
      <protection/>
    </xf>
    <xf numFmtId="0" fontId="34" fillId="0" borderId="69" xfId="53" applyFont="1" applyFill="1" applyBorder="1" applyAlignment="1">
      <alignment horizontal="left" vertical="center" wrapText="1"/>
      <protection/>
    </xf>
    <xf numFmtId="167" fontId="38" fillId="0" borderId="27" xfId="54" applyNumberFormat="1" applyFont="1" applyFill="1" applyBorder="1" applyAlignment="1">
      <alignment horizontal="center"/>
      <protection/>
    </xf>
    <xf numFmtId="167" fontId="38" fillId="0" borderId="78" xfId="54" applyNumberFormat="1" applyFont="1" applyFill="1" applyBorder="1" applyAlignment="1">
      <alignment horizontal="center"/>
      <protection/>
    </xf>
    <xf numFmtId="178" fontId="5" fillId="0" borderId="41" xfId="54" applyNumberFormat="1" applyFont="1" applyBorder="1" applyAlignment="1">
      <alignment horizontal="center"/>
      <protection/>
    </xf>
    <xf numFmtId="178" fontId="5" fillId="0" borderId="79" xfId="54" applyNumberFormat="1" applyFont="1" applyBorder="1" applyAlignment="1">
      <alignment horizontal="center"/>
      <protection/>
    </xf>
    <xf numFmtId="178" fontId="14" fillId="0" borderId="41" xfId="54" applyNumberFormat="1" applyFont="1" applyBorder="1" applyAlignment="1">
      <alignment horizontal="center"/>
      <protection/>
    </xf>
    <xf numFmtId="178" fontId="14" fillId="0" borderId="79" xfId="54" applyNumberFormat="1" applyFont="1" applyBorder="1" applyAlignment="1">
      <alignment horizontal="center"/>
      <protection/>
    </xf>
    <xf numFmtId="0" fontId="0" fillId="0" borderId="74" xfId="54" applyFont="1" applyFill="1" applyBorder="1" applyAlignment="1">
      <alignment horizontal="center"/>
      <protection/>
    </xf>
    <xf numFmtId="0" fontId="0" fillId="0" borderId="80" xfId="54" applyFont="1" applyFill="1" applyBorder="1" applyAlignment="1">
      <alignment horizontal="center"/>
      <protection/>
    </xf>
    <xf numFmtId="0" fontId="0" fillId="0" borderId="31" xfId="54" applyFont="1" applyFill="1" applyBorder="1" applyAlignment="1">
      <alignment horizontal="center"/>
      <protection/>
    </xf>
    <xf numFmtId="0" fontId="0" fillId="0" borderId="37" xfId="54" applyFont="1" applyFill="1" applyBorder="1" applyAlignment="1">
      <alignment horizontal="center"/>
      <protection/>
    </xf>
    <xf numFmtId="0" fontId="5" fillId="0" borderId="42" xfId="54" applyFont="1" applyBorder="1" applyAlignment="1">
      <alignment horizontal="left" vertical="center" wrapText="1"/>
      <protection/>
    </xf>
    <xf numFmtId="0" fontId="5" fillId="0" borderId="43" xfId="54" applyFont="1" applyBorder="1" applyAlignment="1">
      <alignment horizontal="left" vertical="center" wrapText="1"/>
      <protection/>
    </xf>
    <xf numFmtId="0" fontId="5" fillId="0" borderId="81" xfId="54" applyFont="1" applyBorder="1" applyAlignment="1">
      <alignment horizontal="left" vertical="center" wrapText="1"/>
      <protection/>
    </xf>
    <xf numFmtId="0" fontId="5" fillId="0" borderId="29" xfId="54" applyFont="1" applyBorder="1" applyAlignment="1">
      <alignment horizontal="left" vertical="center" wrapText="1"/>
      <protection/>
    </xf>
    <xf numFmtId="0" fontId="5" fillId="0" borderId="38" xfId="54" applyFont="1" applyBorder="1" applyAlignment="1">
      <alignment horizontal="left" vertical="center" wrapText="1"/>
      <protection/>
    </xf>
    <xf numFmtId="0" fontId="5" fillId="0" borderId="39" xfId="54" applyFont="1" applyBorder="1" applyAlignment="1">
      <alignment horizontal="left" vertical="center" wrapText="1"/>
      <protection/>
    </xf>
    <xf numFmtId="171" fontId="5" fillId="0" borderId="42" xfId="54" applyNumberFormat="1" applyFont="1" applyBorder="1" applyAlignment="1">
      <alignment horizontal="center"/>
      <protection/>
    </xf>
    <xf numFmtId="171" fontId="5" fillId="0" borderId="81" xfId="54" applyNumberFormat="1" applyFont="1" applyBorder="1" applyAlignment="1">
      <alignment horizontal="center"/>
      <protection/>
    </xf>
    <xf numFmtId="171" fontId="5" fillId="0" borderId="29" xfId="54" applyNumberFormat="1" applyFont="1" applyBorder="1" applyAlignment="1">
      <alignment horizontal="center"/>
      <protection/>
    </xf>
    <xf numFmtId="171" fontId="5" fillId="0" borderId="39" xfId="54" applyNumberFormat="1" applyFont="1" applyBorder="1" applyAlignment="1">
      <alignment horizontal="center"/>
      <protection/>
    </xf>
    <xf numFmtId="0" fontId="5" fillId="0" borderId="28" xfId="54" applyFont="1" applyBorder="1" applyAlignment="1">
      <alignment horizontal="left" vertical="center" wrapText="1"/>
      <protection/>
    </xf>
    <xf numFmtId="0" fontId="5" fillId="0" borderId="0" xfId="54" applyFont="1" applyBorder="1" applyAlignment="1">
      <alignment horizontal="left" vertical="center" wrapText="1"/>
      <protection/>
    </xf>
    <xf numFmtId="0" fontId="5" fillId="0" borderId="33" xfId="54" applyFont="1" applyBorder="1" applyAlignment="1">
      <alignment horizontal="left" vertical="center" wrapText="1"/>
      <protection/>
    </xf>
    <xf numFmtId="10" fontId="5" fillId="0" borderId="42" xfId="54" applyNumberFormat="1" applyFont="1" applyBorder="1" applyAlignment="1">
      <alignment horizontal="center"/>
      <protection/>
    </xf>
    <xf numFmtId="10" fontId="5" fillId="0" borderId="81" xfId="54" applyNumberFormat="1" applyFont="1" applyBorder="1" applyAlignment="1">
      <alignment horizontal="center"/>
      <protection/>
    </xf>
    <xf numFmtId="10" fontId="5" fillId="0" borderId="31" xfId="54" applyNumberFormat="1" applyFont="1" applyBorder="1" applyAlignment="1">
      <alignment horizontal="center"/>
      <protection/>
    </xf>
    <xf numFmtId="10" fontId="5" fillId="0" borderId="37" xfId="54" applyNumberFormat="1" applyFont="1" applyBorder="1" applyAlignment="1">
      <alignment horizontal="center"/>
      <protection/>
    </xf>
    <xf numFmtId="167" fontId="13" fillId="0" borderId="42" xfId="54" applyNumberFormat="1" applyFont="1" applyBorder="1" applyAlignment="1">
      <alignment horizontal="center"/>
      <protection/>
    </xf>
    <xf numFmtId="167" fontId="13" fillId="0" borderId="81" xfId="54" applyNumberFormat="1" applyFont="1" applyBorder="1" applyAlignment="1">
      <alignment horizontal="center"/>
      <protection/>
    </xf>
    <xf numFmtId="167" fontId="13" fillId="0" borderId="31" xfId="54" applyNumberFormat="1" applyFont="1" applyBorder="1" applyAlignment="1">
      <alignment horizontal="center"/>
      <protection/>
    </xf>
    <xf numFmtId="167" fontId="13" fillId="0" borderId="37" xfId="54" applyNumberFormat="1" applyFont="1" applyBorder="1" applyAlignment="1">
      <alignment horizontal="center"/>
      <protection/>
    </xf>
    <xf numFmtId="0" fontId="5" fillId="0" borderId="31" xfId="54" applyFont="1" applyBorder="1" applyAlignment="1">
      <alignment horizontal="left" vertical="center" wrapText="1"/>
      <protection/>
    </xf>
    <xf numFmtId="0" fontId="5" fillId="0" borderId="36" xfId="54" applyFont="1" applyBorder="1" applyAlignment="1">
      <alignment horizontal="left" vertical="center" wrapText="1"/>
      <protection/>
    </xf>
    <xf numFmtId="0" fontId="5" fillId="0" borderId="37" xfId="54" applyFont="1" applyBorder="1" applyAlignment="1">
      <alignment horizontal="left" vertical="center" wrapText="1"/>
      <protection/>
    </xf>
    <xf numFmtId="178" fontId="5" fillId="0" borderId="42" xfId="54" applyNumberFormat="1" applyFont="1" applyBorder="1" applyAlignment="1">
      <alignment horizontal="center"/>
      <protection/>
    </xf>
    <xf numFmtId="178" fontId="5" fillId="0" borderId="81" xfId="54" applyNumberFormat="1" applyFont="1" applyBorder="1" applyAlignment="1">
      <alignment horizontal="center"/>
      <protection/>
    </xf>
    <xf numFmtId="178" fontId="5" fillId="0" borderId="31" xfId="54" applyNumberFormat="1" applyFont="1" applyBorder="1" applyAlignment="1">
      <alignment horizontal="center"/>
      <protection/>
    </xf>
    <xf numFmtId="178" fontId="5" fillId="0" borderId="37" xfId="54" applyNumberFormat="1" applyFont="1" applyBorder="1" applyAlignment="1">
      <alignment horizontal="center"/>
      <protection/>
    </xf>
    <xf numFmtId="171" fontId="5" fillId="0" borderId="31" xfId="54" applyNumberFormat="1" applyFont="1" applyBorder="1" applyAlignment="1">
      <alignment horizontal="center"/>
      <protection/>
    </xf>
    <xf numFmtId="171" fontId="5" fillId="0" borderId="37" xfId="54" applyNumberFormat="1" applyFont="1" applyBorder="1" applyAlignment="1">
      <alignment horizontal="center"/>
      <protection/>
    </xf>
    <xf numFmtId="0" fontId="5" fillId="0" borderId="27" xfId="54" applyFont="1" applyBorder="1" applyAlignment="1">
      <alignment horizontal="left"/>
      <protection/>
    </xf>
    <xf numFmtId="0" fontId="5" fillId="0" borderId="69" xfId="54" applyFont="1" applyBorder="1" applyAlignment="1">
      <alignment horizontal="left"/>
      <protection/>
    </xf>
    <xf numFmtId="0" fontId="5" fillId="0" borderId="78" xfId="54" applyFont="1" applyBorder="1" applyAlignment="1">
      <alignment horizontal="left"/>
      <protection/>
    </xf>
    <xf numFmtId="167" fontId="19" fillId="0" borderId="27" xfId="54" applyNumberFormat="1" applyFont="1" applyBorder="1" applyAlignment="1">
      <alignment horizontal="center"/>
      <protection/>
    </xf>
    <xf numFmtId="167" fontId="19" fillId="0" borderId="78" xfId="54" applyNumberFormat="1" applyFont="1" applyBorder="1" applyAlignment="1">
      <alignment horizontal="center"/>
      <protection/>
    </xf>
    <xf numFmtId="167" fontId="38" fillId="0" borderId="27" xfId="54" applyNumberFormat="1" applyFont="1" applyBorder="1" applyAlignment="1">
      <alignment horizontal="center"/>
      <protection/>
    </xf>
    <xf numFmtId="167" fontId="38" fillId="0" borderId="78" xfId="54" applyNumberFormat="1" applyFont="1" applyBorder="1" applyAlignment="1">
      <alignment horizontal="center"/>
      <protection/>
    </xf>
    <xf numFmtId="0" fontId="5" fillId="0" borderId="28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33" xfId="54" applyFont="1" applyBorder="1" applyAlignment="1">
      <alignment horizontal="center" vertical="center" wrapText="1"/>
      <protection/>
    </xf>
    <xf numFmtId="0" fontId="45" fillId="0" borderId="0" xfId="54" applyFont="1" applyFill="1" applyAlignment="1">
      <alignment horizontal="center"/>
      <protection/>
    </xf>
    <xf numFmtId="0" fontId="17" fillId="0" borderId="38" xfId="54" applyFont="1" applyBorder="1" applyAlignment="1">
      <alignment horizontal="center"/>
      <protection/>
    </xf>
    <xf numFmtId="0" fontId="17" fillId="0" borderId="0" xfId="54" applyFont="1" applyBorder="1" applyAlignment="1">
      <alignment horizontal="center"/>
      <protection/>
    </xf>
    <xf numFmtId="0" fontId="5" fillId="0" borderId="74" xfId="54" applyFont="1" applyBorder="1" applyAlignment="1">
      <alignment horizontal="center" vertical="center" wrapText="1"/>
      <protection/>
    </xf>
    <xf numFmtId="0" fontId="5" fillId="0" borderId="75" xfId="54" applyFont="1" applyBorder="1" applyAlignment="1">
      <alignment horizontal="center" vertical="center" wrapText="1"/>
      <protection/>
    </xf>
    <xf numFmtId="0" fontId="5" fillId="0" borderId="80" xfId="54" applyFont="1" applyBorder="1" applyAlignment="1">
      <alignment horizontal="center" vertical="center" wrapText="1"/>
      <protection/>
    </xf>
    <xf numFmtId="0" fontId="5" fillId="0" borderId="29" xfId="54" applyFont="1" applyBorder="1" applyAlignment="1">
      <alignment horizontal="center" vertical="center" wrapText="1"/>
      <protection/>
    </xf>
    <xf numFmtId="0" fontId="5" fillId="0" borderId="38" xfId="54" applyFont="1" applyBorder="1" applyAlignment="1">
      <alignment horizontal="center" vertical="center" wrapText="1"/>
      <protection/>
    </xf>
    <xf numFmtId="0" fontId="5" fillId="0" borderId="39" xfId="54" applyFont="1" applyBorder="1" applyAlignment="1">
      <alignment horizontal="center" vertical="center" wrapText="1"/>
      <protection/>
    </xf>
    <xf numFmtId="0" fontId="5" fillId="0" borderId="67" xfId="54" applyFont="1" applyBorder="1" applyAlignment="1">
      <alignment horizontal="center" vertical="center" wrapText="1"/>
      <protection/>
    </xf>
    <xf numFmtId="0" fontId="5" fillId="0" borderId="70" xfId="54" applyFont="1" applyBorder="1" applyAlignment="1">
      <alignment horizontal="center" vertical="center" wrapText="1"/>
      <protection/>
    </xf>
    <xf numFmtId="0" fontId="5" fillId="0" borderId="71" xfId="54" applyFont="1" applyBorder="1" applyAlignment="1">
      <alignment horizontal="center" vertical="center" wrapText="1"/>
      <protection/>
    </xf>
    <xf numFmtId="167" fontId="19" fillId="0" borderId="67" xfId="54" applyNumberFormat="1" applyFont="1" applyBorder="1" applyAlignment="1">
      <alignment horizontal="center"/>
      <protection/>
    </xf>
    <xf numFmtId="167" fontId="19" fillId="0" borderId="71" xfId="54" applyNumberFormat="1" applyFont="1" applyBorder="1" applyAlignment="1">
      <alignment horizontal="center"/>
      <protection/>
    </xf>
    <xf numFmtId="0" fontId="11" fillId="0" borderId="43" xfId="54" applyFont="1" applyBorder="1" applyAlignment="1">
      <alignment horizontal="left" vertical="center" wrapText="1"/>
      <protection/>
    </xf>
    <xf numFmtId="0" fontId="11" fillId="0" borderId="81" xfId="54" applyFont="1" applyBorder="1" applyAlignment="1">
      <alignment horizontal="left" vertical="center" wrapText="1"/>
      <protection/>
    </xf>
    <xf numFmtId="0" fontId="11" fillId="0" borderId="31" xfId="54" applyFont="1" applyBorder="1" applyAlignment="1">
      <alignment horizontal="left" vertical="center" wrapText="1"/>
      <protection/>
    </xf>
    <xf numFmtId="0" fontId="11" fillId="0" borderId="36" xfId="54" applyFont="1" applyBorder="1" applyAlignment="1">
      <alignment horizontal="left" vertical="center" wrapText="1"/>
      <protection/>
    </xf>
    <xf numFmtId="0" fontId="11" fillId="0" borderId="37" xfId="54" applyFont="1" applyBorder="1" applyAlignment="1">
      <alignment horizontal="left" vertical="center" wrapText="1"/>
      <protection/>
    </xf>
    <xf numFmtId="0" fontId="5" fillId="0" borderId="74" xfId="54" applyFont="1" applyBorder="1" applyAlignment="1">
      <alignment horizontal="left" vertical="center" wrapText="1"/>
      <protection/>
    </xf>
    <xf numFmtId="0" fontId="11" fillId="0" borderId="75" xfId="54" applyFont="1" applyBorder="1" applyAlignment="1">
      <alignment horizontal="left" vertical="center" wrapText="1"/>
      <protection/>
    </xf>
    <xf numFmtId="0" fontId="11" fillId="0" borderId="80" xfId="54" applyFont="1" applyBorder="1" applyAlignment="1">
      <alignment horizontal="left" vertical="center" wrapText="1"/>
      <protection/>
    </xf>
    <xf numFmtId="0" fontId="11" fillId="0" borderId="28" xfId="54" applyFont="1" applyBorder="1" applyAlignment="1">
      <alignment horizontal="left" vertical="center" wrapText="1"/>
      <protection/>
    </xf>
    <xf numFmtId="0" fontId="11" fillId="0" borderId="0" xfId="54" applyFont="1" applyBorder="1" applyAlignment="1">
      <alignment horizontal="left" vertical="center" wrapText="1"/>
      <protection/>
    </xf>
    <xf numFmtId="0" fontId="11" fillId="0" borderId="33" xfId="54" applyFont="1" applyBorder="1" applyAlignment="1">
      <alignment horizontal="left" vertical="center" wrapText="1"/>
      <protection/>
    </xf>
    <xf numFmtId="167" fontId="38" fillId="0" borderId="67" xfId="54" applyNumberFormat="1" applyFont="1" applyFill="1" applyBorder="1" applyAlignment="1">
      <alignment horizontal="center"/>
      <protection/>
    </xf>
    <xf numFmtId="167" fontId="38" fillId="0" borderId="71" xfId="54" applyNumberFormat="1" applyFont="1" applyFill="1" applyBorder="1" applyAlignment="1">
      <alignment horizontal="center"/>
      <protection/>
    </xf>
    <xf numFmtId="167" fontId="19" fillId="0" borderId="67" xfId="54" applyNumberFormat="1" applyFont="1" applyFill="1" applyBorder="1" applyAlignment="1">
      <alignment horizontal="center"/>
      <protection/>
    </xf>
    <xf numFmtId="167" fontId="19" fillId="0" borderId="71" xfId="54" applyNumberFormat="1" applyFont="1" applyFill="1" applyBorder="1" applyAlignment="1">
      <alignment horizontal="center"/>
      <protection/>
    </xf>
    <xf numFmtId="49" fontId="32" fillId="0" borderId="65" xfId="53" applyNumberFormat="1" applyFont="1" applyFill="1" applyBorder="1" applyAlignment="1">
      <alignment vertical="center" wrapText="1"/>
      <protection/>
    </xf>
    <xf numFmtId="0" fontId="33" fillId="0" borderId="32" xfId="53" applyFont="1" applyFill="1" applyBorder="1" applyAlignment="1">
      <alignment vertical="center"/>
      <protection/>
    </xf>
    <xf numFmtId="49" fontId="14" fillId="0" borderId="19" xfId="0" applyNumberFormat="1" applyFont="1" applyBorder="1" applyAlignment="1">
      <alignment vertical="center" wrapText="1"/>
    </xf>
    <xf numFmtId="49" fontId="32" fillId="0" borderId="19" xfId="53" applyNumberFormat="1" applyFont="1" applyFill="1" applyBorder="1" applyAlignment="1">
      <alignment vertical="center" wrapText="1"/>
      <protection/>
    </xf>
    <xf numFmtId="0" fontId="5" fillId="0" borderId="69" xfId="53" applyFont="1" applyFill="1" applyBorder="1" applyAlignment="1">
      <alignment horizontal="left" vertical="center" wrapText="1"/>
      <protection/>
    </xf>
    <xf numFmtId="0" fontId="14" fillId="0" borderId="19" xfId="53" applyFont="1" applyFill="1" applyBorder="1" applyAlignment="1">
      <alignment horizontal="left" vertical="center" wrapText="1"/>
      <protection/>
    </xf>
    <xf numFmtId="0" fontId="14" fillId="0" borderId="69" xfId="53" applyFont="1" applyFill="1" applyBorder="1" applyAlignment="1">
      <alignment horizontal="left" vertical="center" wrapText="1"/>
      <protection/>
    </xf>
    <xf numFmtId="0" fontId="5" fillId="0" borderId="19" xfId="53" applyFont="1" applyFill="1" applyBorder="1" applyAlignment="1">
      <alignment horizontal="left" vertical="center"/>
      <protection/>
    </xf>
    <xf numFmtId="0" fontId="8" fillId="0" borderId="69" xfId="53" applyFont="1" applyFill="1" applyBorder="1" applyAlignment="1">
      <alignment horizontal="left" vertical="center"/>
      <protection/>
    </xf>
    <xf numFmtId="0" fontId="0" fillId="0" borderId="69" xfId="53" applyFont="1" applyFill="1" applyBorder="1" applyAlignment="1">
      <alignment horizontal="left" vertical="center" wrapText="1"/>
      <protection/>
    </xf>
    <xf numFmtId="0" fontId="31" fillId="0" borderId="69" xfId="53" applyFont="1" applyFill="1" applyBorder="1" applyAlignment="1">
      <alignment horizontal="left" vertical="center" wrapText="1"/>
      <protection/>
    </xf>
    <xf numFmtId="0" fontId="31" fillId="0" borderId="19" xfId="53" applyFont="1" applyFill="1" applyBorder="1" applyAlignment="1">
      <alignment horizontal="left" vertical="center"/>
      <protection/>
    </xf>
    <xf numFmtId="0" fontId="34" fillId="0" borderId="69" xfId="53" applyFont="1" applyFill="1" applyBorder="1" applyAlignment="1">
      <alignment horizontal="left" vertical="center"/>
      <protection/>
    </xf>
    <xf numFmtId="49" fontId="14" fillId="0" borderId="19" xfId="53" applyNumberFormat="1" applyFont="1" applyFill="1" applyBorder="1" applyAlignment="1">
      <alignment vertical="center" wrapText="1"/>
      <protection/>
    </xf>
    <xf numFmtId="49" fontId="14" fillId="0" borderId="19" xfId="0" applyNumberFormat="1" applyFont="1" applyBorder="1" applyAlignment="1">
      <alignment vertical="center" wrapText="1"/>
    </xf>
    <xf numFmtId="0" fontId="14" fillId="0" borderId="19" xfId="0" applyNumberFormat="1" applyFont="1" applyBorder="1" applyAlignment="1">
      <alignment vertical="center" wrapText="1"/>
    </xf>
    <xf numFmtId="49" fontId="14" fillId="0" borderId="19" xfId="53" applyNumberFormat="1" applyFont="1" applyFill="1" applyBorder="1" applyAlignment="1">
      <alignment vertical="center" wrapText="1"/>
      <protection/>
    </xf>
    <xf numFmtId="0" fontId="19" fillId="0" borderId="0" xfId="53" applyFont="1" applyFill="1" applyBorder="1" applyAlignment="1">
      <alignment horizontal="center"/>
      <protection/>
    </xf>
    <xf numFmtId="0" fontId="5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7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75" xfId="56" applyFont="1" applyBorder="1" applyAlignment="1">
      <alignment horizontal="center" vertical="center" wrapText="1"/>
      <protection/>
    </xf>
    <xf numFmtId="0" fontId="8" fillId="0" borderId="80" xfId="56" applyFont="1" applyBorder="1" applyAlignment="1">
      <alignment horizontal="center" vertical="center" wrapText="1"/>
      <protection/>
    </xf>
    <xf numFmtId="0" fontId="8" fillId="0" borderId="38" xfId="56" applyFont="1" applyBorder="1" applyAlignment="1">
      <alignment horizontal="center" vertical="center" wrapText="1"/>
      <protection/>
    </xf>
    <xf numFmtId="0" fontId="8" fillId="0" borderId="39" xfId="56" applyFont="1" applyBorder="1" applyAlignment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49" fontId="14" fillId="0" borderId="74" xfId="0" applyNumberFormat="1" applyFont="1" applyBorder="1" applyAlignment="1">
      <alignment horizontal="center"/>
    </xf>
    <xf numFmtId="49" fontId="14" fillId="0" borderId="75" xfId="0" applyNumberFormat="1" applyFont="1" applyBorder="1" applyAlignment="1">
      <alignment horizontal="center"/>
    </xf>
    <xf numFmtId="49" fontId="14" fillId="0" borderId="80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49" fontId="14" fillId="0" borderId="36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5" fillId="0" borderId="74" xfId="0" applyNumberFormat="1" applyFont="1" applyBorder="1" applyAlignment="1">
      <alignment horizontal="center" wrapText="1"/>
    </xf>
    <xf numFmtId="49" fontId="5" fillId="0" borderId="75" xfId="0" applyNumberFormat="1" applyFont="1" applyBorder="1" applyAlignment="1">
      <alignment horizontal="center" wrapText="1"/>
    </xf>
    <xf numFmtId="49" fontId="5" fillId="0" borderId="80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39" xfId="0" applyNumberFormat="1" applyFont="1" applyBorder="1" applyAlignment="1">
      <alignment horizontal="center" wrapText="1"/>
    </xf>
    <xf numFmtId="177" fontId="14" fillId="0" borderId="80" xfId="0" applyNumberFormat="1" applyFont="1" applyBorder="1" applyAlignment="1">
      <alignment horizontal="center"/>
    </xf>
    <xf numFmtId="177" fontId="14" fillId="0" borderId="37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 wrapText="1"/>
    </xf>
    <xf numFmtId="49" fontId="5" fillId="0" borderId="36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 wrapText="1"/>
    </xf>
    <xf numFmtId="0" fontId="14" fillId="0" borderId="29" xfId="0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177" fontId="14" fillId="0" borderId="39" xfId="0" applyNumberFormat="1" applyFont="1" applyBorder="1" applyAlignment="1">
      <alignment horizontal="center"/>
    </xf>
    <xf numFmtId="0" fontId="5" fillId="0" borderId="29" xfId="54" applyFont="1" applyBorder="1" applyAlignment="1">
      <alignment horizontal="center"/>
      <protection/>
    </xf>
    <xf numFmtId="0" fontId="5" fillId="0" borderId="38" xfId="54" applyFont="1" applyBorder="1" applyAlignment="1">
      <alignment horizontal="center"/>
      <protection/>
    </xf>
    <xf numFmtId="0" fontId="5" fillId="0" borderId="39" xfId="54" applyFont="1" applyBorder="1" applyAlignment="1">
      <alignment horizontal="center"/>
      <protection/>
    </xf>
    <xf numFmtId="0" fontId="5" fillId="22" borderId="38" xfId="54" applyFont="1" applyFill="1" applyBorder="1" applyAlignment="1">
      <alignment horizontal="center"/>
      <protection/>
    </xf>
    <xf numFmtId="0" fontId="5" fillId="22" borderId="39" xfId="54" applyFont="1" applyFill="1" applyBorder="1" applyAlignment="1">
      <alignment horizontal="center"/>
      <protection/>
    </xf>
    <xf numFmtId="0" fontId="5" fillId="0" borderId="38" xfId="54" applyFont="1" applyFill="1" applyBorder="1" applyAlignment="1">
      <alignment horizontal="center"/>
      <protection/>
    </xf>
    <xf numFmtId="0" fontId="5" fillId="0" borderId="39" xfId="54" applyFont="1" applyFill="1" applyBorder="1" applyAlignment="1">
      <alignment horizontal="center"/>
      <protection/>
    </xf>
    <xf numFmtId="0" fontId="0" fillId="0" borderId="74" xfId="54" applyFont="1" applyBorder="1">
      <alignment/>
      <protection/>
    </xf>
    <xf numFmtId="0" fontId="0" fillId="0" borderId="80" xfId="54" applyFont="1" applyBorder="1">
      <alignment/>
      <protection/>
    </xf>
    <xf numFmtId="0" fontId="0" fillId="0" borderId="75" xfId="54" applyFont="1" applyBorder="1">
      <alignment/>
      <protection/>
    </xf>
    <xf numFmtId="209" fontId="4" fillId="25" borderId="80" xfId="54" applyNumberFormat="1" applyFont="1" applyFill="1" applyBorder="1">
      <alignment/>
      <protection/>
    </xf>
    <xf numFmtId="0" fontId="0" fillId="0" borderId="74" xfId="54" applyFont="1" applyBorder="1" applyAlignment="1">
      <alignment horizontal="center"/>
      <protection/>
    </xf>
    <xf numFmtId="0" fontId="0" fillId="0" borderId="80" xfId="54" applyFont="1" applyBorder="1" applyAlignment="1">
      <alignment horizontal="center"/>
      <protection/>
    </xf>
    <xf numFmtId="0" fontId="0" fillId="0" borderId="33" xfId="54" applyFont="1" applyBorder="1">
      <alignment/>
      <protection/>
    </xf>
    <xf numFmtId="0" fontId="0" fillId="0" borderId="37" xfId="54" applyFont="1" applyBorder="1">
      <alignment/>
      <protection/>
    </xf>
    <xf numFmtId="0" fontId="0" fillId="0" borderId="31" xfId="54" applyFont="1" applyBorder="1" applyAlignment="1">
      <alignment horizontal="center"/>
      <protection/>
    </xf>
    <xf numFmtId="0" fontId="0" fillId="0" borderId="37" xfId="54" applyFont="1" applyBorder="1" applyAlignment="1">
      <alignment horizontal="center"/>
      <protection/>
    </xf>
    <xf numFmtId="0" fontId="0" fillId="0" borderId="69" xfId="54" applyFont="1" applyBorder="1">
      <alignment/>
      <protection/>
    </xf>
    <xf numFmtId="0" fontId="0" fillId="0" borderId="78" xfId="54" applyFont="1" applyBorder="1">
      <alignment/>
      <protection/>
    </xf>
    <xf numFmtId="0" fontId="0" fillId="0" borderId="78" xfId="54" applyFont="1" applyBorder="1">
      <alignment/>
      <protection/>
    </xf>
    <xf numFmtId="209" fontId="4" fillId="0" borderId="82" xfId="54" applyNumberFormat="1" applyFont="1" applyBorder="1">
      <alignment/>
      <protection/>
    </xf>
    <xf numFmtId="0" fontId="72" fillId="0" borderId="69" xfId="54" applyFont="1" applyBorder="1">
      <alignment/>
      <protection/>
    </xf>
    <xf numFmtId="0" fontId="0" fillId="0" borderId="78" xfId="54" applyFont="1" applyBorder="1">
      <alignment/>
      <protection/>
    </xf>
    <xf numFmtId="167" fontId="73" fillId="0" borderId="27" xfId="54" applyNumberFormat="1" applyFont="1" applyBorder="1">
      <alignment/>
      <protection/>
    </xf>
    <xf numFmtId="0" fontId="0" fillId="0" borderId="78" xfId="54" applyFont="1" applyBorder="1">
      <alignment/>
      <protection/>
    </xf>
    <xf numFmtId="167" fontId="74" fillId="0" borderId="27" xfId="54" applyNumberFormat="1" applyFont="1" applyBorder="1">
      <alignment/>
      <protection/>
    </xf>
    <xf numFmtId="0" fontId="0" fillId="0" borderId="78" xfId="54" applyFont="1" applyBorder="1">
      <alignment/>
      <protection/>
    </xf>
    <xf numFmtId="0" fontId="0" fillId="0" borderId="38" xfId="54" applyFont="1" applyBorder="1">
      <alignment/>
      <protection/>
    </xf>
    <xf numFmtId="0" fontId="72" fillId="0" borderId="32" xfId="54" applyFont="1" applyBorder="1">
      <alignment/>
      <protection/>
    </xf>
    <xf numFmtId="0" fontId="0" fillId="0" borderId="83" xfId="54" applyFont="1" applyBorder="1">
      <alignment/>
      <protection/>
    </xf>
    <xf numFmtId="167" fontId="73" fillId="0" borderId="68" xfId="54" applyNumberFormat="1" applyFont="1" applyBorder="1">
      <alignment/>
      <protection/>
    </xf>
    <xf numFmtId="0" fontId="0" fillId="0" borderId="83" xfId="54" applyFont="1" applyBorder="1">
      <alignment/>
      <protection/>
    </xf>
    <xf numFmtId="167" fontId="74" fillId="0" borderId="68" xfId="54" applyNumberFormat="1" applyFont="1" applyBorder="1">
      <alignment/>
      <protection/>
    </xf>
    <xf numFmtId="0" fontId="0" fillId="0" borderId="83" xfId="54" applyFont="1" applyBorder="1">
      <alignment/>
      <protection/>
    </xf>
    <xf numFmtId="167" fontId="74" fillId="0" borderId="68" xfId="54" applyNumberFormat="1" applyFont="1" applyBorder="1" applyAlignment="1">
      <alignment horizontal="center"/>
      <protection/>
    </xf>
    <xf numFmtId="167" fontId="74" fillId="0" borderId="83" xfId="54" applyNumberFormat="1" applyFont="1" applyBorder="1" applyAlignment="1">
      <alignment horizontal="center"/>
      <protection/>
    </xf>
    <xf numFmtId="167" fontId="54" fillId="0" borderId="68" xfId="54" applyNumberFormat="1" applyFont="1" applyBorder="1">
      <alignment/>
      <protection/>
    </xf>
    <xf numFmtId="209" fontId="4" fillId="0" borderId="40" xfId="54" applyNumberFormat="1" applyFont="1" applyBorder="1">
      <alignment/>
      <protection/>
    </xf>
    <xf numFmtId="167" fontId="72" fillId="0" borderId="68" xfId="54" applyNumberFormat="1" applyFont="1" applyBorder="1" applyAlignment="1">
      <alignment horizontal="center"/>
      <protection/>
    </xf>
    <xf numFmtId="167" fontId="72" fillId="0" borderId="83" xfId="54" applyNumberFormat="1" applyFont="1" applyBorder="1" applyAlignment="1">
      <alignment horizontal="center"/>
      <protection/>
    </xf>
    <xf numFmtId="167" fontId="54" fillId="0" borderId="68" xfId="54" applyNumberFormat="1" applyFont="1" applyFill="1" applyBorder="1" applyAlignment="1">
      <alignment horizontal="center"/>
      <protection/>
    </xf>
    <xf numFmtId="167" fontId="54" fillId="0" borderId="83" xfId="54" applyNumberFormat="1" applyFont="1" applyFill="1" applyBorder="1" applyAlignment="1">
      <alignment horizontal="center"/>
      <protection/>
    </xf>
    <xf numFmtId="0" fontId="0" fillId="0" borderId="37" xfId="54" applyFont="1" applyBorder="1">
      <alignment/>
      <protection/>
    </xf>
    <xf numFmtId="0" fontId="0" fillId="0" borderId="48" xfId="54" applyFont="1" applyBorder="1">
      <alignment/>
      <protection/>
    </xf>
    <xf numFmtId="209" fontId="4" fillId="0" borderId="35" xfId="54" applyNumberFormat="1" applyFont="1" applyBorder="1">
      <alignment/>
      <protection/>
    </xf>
    <xf numFmtId="0" fontId="72" fillId="0" borderId="38" xfId="54" applyFont="1" applyBorder="1">
      <alignment/>
      <protection/>
    </xf>
    <xf numFmtId="0" fontId="0" fillId="0" borderId="38" xfId="54" applyFont="1" applyBorder="1">
      <alignment/>
      <protection/>
    </xf>
    <xf numFmtId="167" fontId="72" fillId="0" borderId="29" xfId="54" applyNumberFormat="1" applyFont="1" applyBorder="1">
      <alignment/>
      <protection/>
    </xf>
    <xf numFmtId="0" fontId="0" fillId="0" borderId="39" xfId="54" applyFont="1" applyBorder="1">
      <alignment/>
      <protection/>
    </xf>
    <xf numFmtId="167" fontId="74" fillId="0" borderId="29" xfId="54" applyNumberFormat="1" applyFont="1" applyBorder="1">
      <alignment/>
      <protection/>
    </xf>
    <xf numFmtId="0" fontId="0" fillId="0" borderId="62" xfId="54" applyFont="1" applyBorder="1">
      <alignment/>
      <protection/>
    </xf>
    <xf numFmtId="167" fontId="5" fillId="0" borderId="68" xfId="54" applyNumberFormat="1" applyFont="1" applyBorder="1">
      <alignment/>
      <protection/>
    </xf>
    <xf numFmtId="167" fontId="5" fillId="0" borderId="68" xfId="54" applyNumberFormat="1" applyFont="1" applyFill="1" applyBorder="1" applyAlignment="1">
      <alignment horizontal="center"/>
      <protection/>
    </xf>
    <xf numFmtId="167" fontId="5" fillId="0" borderId="83" xfId="54" applyNumberFormat="1" applyFont="1" applyFill="1" applyBorder="1" applyAlignment="1">
      <alignment horizontal="center"/>
      <protection/>
    </xf>
    <xf numFmtId="167" fontId="14" fillId="0" borderId="68" xfId="54" applyNumberFormat="1" applyFont="1" applyFill="1" applyBorder="1" applyAlignment="1">
      <alignment horizontal="center"/>
      <protection/>
    </xf>
    <xf numFmtId="167" fontId="14" fillId="0" borderId="83" xfId="54" applyNumberFormat="1" applyFont="1" applyFill="1" applyBorder="1" applyAlignment="1">
      <alignment horizontal="center"/>
      <protection/>
    </xf>
    <xf numFmtId="0" fontId="15" fillId="0" borderId="74" xfId="54" applyFont="1" applyBorder="1" applyAlignment="1">
      <alignment horizontal="center" vertical="center" wrapText="1"/>
      <protection/>
    </xf>
    <xf numFmtId="0" fontId="15" fillId="0" borderId="75" xfId="54" applyFont="1" applyBorder="1" applyAlignment="1">
      <alignment horizontal="center" vertical="center" wrapText="1"/>
      <protection/>
    </xf>
    <xf numFmtId="0" fontId="15" fillId="0" borderId="80" xfId="54" applyFont="1" applyBorder="1" applyAlignment="1">
      <alignment horizontal="center" vertical="center" wrapText="1"/>
      <protection/>
    </xf>
    <xf numFmtId="0" fontId="15" fillId="0" borderId="28" xfId="54" applyFont="1" applyBorder="1" applyAlignment="1">
      <alignment horizontal="center" vertical="center" wrapText="1"/>
      <protection/>
    </xf>
    <xf numFmtId="0" fontId="15" fillId="0" borderId="0" xfId="54" applyFont="1" applyBorder="1" applyAlignment="1">
      <alignment horizontal="center" vertical="center" wrapText="1"/>
      <protection/>
    </xf>
    <xf numFmtId="0" fontId="15" fillId="0" borderId="33" xfId="54" applyFont="1" applyBorder="1" applyAlignment="1">
      <alignment horizontal="center" vertical="center" wrapText="1"/>
      <protection/>
    </xf>
    <xf numFmtId="0" fontId="15" fillId="0" borderId="31" xfId="54" applyFont="1" applyBorder="1" applyAlignment="1">
      <alignment horizontal="center" vertical="center" wrapText="1"/>
      <protection/>
    </xf>
    <xf numFmtId="0" fontId="15" fillId="0" borderId="36" xfId="54" applyFont="1" applyBorder="1" applyAlignment="1">
      <alignment horizontal="center" vertical="center" wrapText="1"/>
      <protection/>
    </xf>
    <xf numFmtId="0" fontId="15" fillId="0" borderId="37" xfId="54" applyFont="1" applyBorder="1" applyAlignment="1">
      <alignment horizontal="center" vertical="center" wrapText="1"/>
      <protection/>
    </xf>
    <xf numFmtId="171" fontId="0" fillId="0" borderId="33" xfId="54" applyNumberFormat="1" applyFont="1" applyBorder="1">
      <alignment/>
      <protection/>
    </xf>
    <xf numFmtId="0" fontId="0" fillId="0" borderId="30" xfId="54" applyFont="1" applyBorder="1">
      <alignment/>
      <protection/>
    </xf>
    <xf numFmtId="0" fontId="0" fillId="0" borderId="36" xfId="54" applyFont="1" applyBorder="1">
      <alignment/>
      <protection/>
    </xf>
    <xf numFmtId="0" fontId="0" fillId="0" borderId="30" xfId="54" applyFont="1" applyBorder="1">
      <alignment/>
      <protection/>
    </xf>
    <xf numFmtId="0" fontId="0" fillId="0" borderId="34" xfId="54" applyFont="1" applyBorder="1">
      <alignment/>
      <protection/>
    </xf>
    <xf numFmtId="0" fontId="0" fillId="0" borderId="81" xfId="54" applyFont="1" applyBorder="1">
      <alignment/>
      <protection/>
    </xf>
    <xf numFmtId="0" fontId="0" fillId="0" borderId="35" xfId="54" applyFont="1" applyBorder="1">
      <alignment/>
      <protection/>
    </xf>
    <xf numFmtId="178" fontId="8" fillId="0" borderId="42" xfId="54" applyNumberFormat="1" applyFont="1" applyBorder="1">
      <alignment/>
      <protection/>
    </xf>
    <xf numFmtId="178" fontId="0" fillId="0" borderId="42" xfId="54" applyNumberFormat="1" applyFont="1" applyBorder="1">
      <alignment/>
      <protection/>
    </xf>
    <xf numFmtId="0" fontId="0" fillId="0" borderId="11" xfId="54" applyFont="1" applyBorder="1">
      <alignment/>
      <protection/>
    </xf>
    <xf numFmtId="0" fontId="0" fillId="0" borderId="0" xfId="54" applyFont="1">
      <alignment/>
      <protection/>
    </xf>
    <xf numFmtId="0" fontId="0" fillId="0" borderId="0" xfId="54" applyFo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.Расчеты к Проекту МБ_10" xfId="54"/>
    <cellStyle name="Обычный_Бюджет_2007_3 чтение_20,12,06" xfId="55"/>
    <cellStyle name="Обычный_Бюджет_2007_3 чтение_20,12,06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077325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12204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118967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31730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pub2\2008\&#1041;&#1102;&#1076;&#1078;&#1077;&#1090;_2008\&#1048;&#1057;&#1055;&#1054;&#1051;&#1053;&#1045;&#1053;&#1048;&#1045;_08\1.&#1041;&#1102;&#1076;&#1078;&#1077;&#1090;_08_&#1048;&#1057;&#1055;&#1054;&#1051;&#1053;&#1045;&#1053;&#1048;&#1045;_&#1048;&#1079;&#1084;&#1077;&#1085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pub2\2009\&#1041;&#1070;&#1044;&#1046;&#1045;&#1058;_09_23.12.08\&#1052;&#1057;&#1050;_23.12.08\&#1050;&#1086;&#1087;&#1080;&#1103;%20&#1055;&#1056;&#1048;&#1051;&#1054;&#1046;_19.12.08_&#1056;&#1077;&#1096;&#1052;&#1057;&#1050;_&#1041;&#1102;&#1076;&#1078;&#1077;&#1090;09_3&#1095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pub2\Documents%20and%20Settings\&#1053;&#1080;&#1082;&#1086;&#1083;&#1072;&#1081;\&#1052;&#1086;&#1080;%20&#1076;&#1086;&#1082;&#1091;&#1084;&#1077;&#1085;&#1090;&#1099;\&#1052;&#1059;&#1053;&#1048;&#1062;&#1048;&#1055;&#1040;&#1051;&#1048;&#1058;&#1045;&#1058;\&#1041;&#1070;&#1044;&#1046;&#1045;&#1058;\2007\07_&#1044;&#1054;&#1061;&#1054;&#1044;&#106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pub2\2008\08_&#1044;&#1054;&#1061;&#1054;&#1044;&#1067;_&#1056;&#1040;&#1057;&#1061;&#1054;&#1044;&#106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pub2\2009\&#1041;&#1070;&#1044;&#1046;&#1045;&#1058;_09_23.12.08\&#1048;&#1057;&#1055;&#1051;&#1053;&#1045;&#1053;&#1048;&#1045;_2009\09_&#1048;&#1057;&#1055;&#1054;&#1051;&#1053;&#1045;&#1053;&#1048;&#1045;_&#1056;&#1072;&#1089;&#1093;&#1086;&#1076;&#109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pub2\Documents%20and%20Settings\&#1053;&#1080;&#1082;&#1086;&#1083;&#1072;&#1081;\&#1052;&#1086;&#1080;%20&#1076;&#1086;&#1082;&#1091;&#1084;&#1077;&#1085;&#1090;&#1099;\&#1052;&#1059;&#1053;&#1048;&#1062;&#1048;&#1055;&#1040;&#1051;&#1048;&#1058;&#1045;&#1058;\&#1041;&#1070;&#1044;&#1046;&#1045;&#1058;\2007\&#1054;&#1090;&#1095;&#1105;&#1090;_&#1052;&#1041;_2007\&#1054;&#1058;&#1063;&#1025;&#1058;_2007_&#1052;&#1057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_функ (+повыш) (печать)"/>
      <sheetName val="Расх_ведом (+повыш) (ИКМО)"/>
      <sheetName val="Расх_ведом_полугодие"/>
      <sheetName val="Расх_ведом_9 мес"/>
      <sheetName val="Расх_ведом_10 мес"/>
      <sheetName val="Расх_ведом_11 мес"/>
      <sheetName val="Расх_ведом_12 мес"/>
      <sheetName val="Итоги"/>
      <sheetName val="Доходы_2008_Отчёт"/>
      <sheetName val="Расх_ведом_2008_Отчёт"/>
      <sheetName val="Расх_функ_2008_Отчёт"/>
      <sheetName val="ИстФинДефицита_2008_Отчёт"/>
      <sheetName val="Баланс ФР"/>
      <sheetName val="Лист1"/>
    </sheetNames>
    <sheetDataSet>
      <sheetData sheetId="9">
        <row r="7">
          <cell r="P7">
            <v>15966.15426</v>
          </cell>
        </row>
        <row r="14">
          <cell r="M14">
            <v>33056.712620000006</v>
          </cell>
        </row>
        <row r="300">
          <cell r="M300">
            <v>42532.49223000001</v>
          </cell>
        </row>
        <row r="301">
          <cell r="M301">
            <v>43021.83104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_ОМСУ (3чт)"/>
      <sheetName val="Прил_АдмДох_09 (3чт)"/>
      <sheetName val="Доходы_09 (3чт)"/>
      <sheetName val="МП_09 (3чт)"/>
      <sheetName val="Доходы_09 (3) (3чт)"/>
      <sheetName val="Расх_функ_2009 (3чт)"/>
      <sheetName val="Расх_функ_09 (3) (3чт)"/>
      <sheetName val="Расх_ведом_09 (3чт)"/>
      <sheetName val="Расх_ведом_09 (3) (3чт)"/>
    </sheetNames>
    <sheetDataSet>
      <sheetData sheetId="2">
        <row r="110">
          <cell r="D110">
            <v>55860.5</v>
          </cell>
        </row>
      </sheetData>
      <sheetData sheetId="7">
        <row r="13">
          <cell r="M13">
            <v>48244.2</v>
          </cell>
        </row>
        <row r="425">
          <cell r="M425">
            <v>55860.5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Налоги_ИФНС №31"/>
      <sheetName val="График (данные)_1пг"/>
      <sheetName val="График (данные)_2пг"/>
      <sheetName val="Лист1"/>
    </sheetNames>
    <sheetDataSet>
      <sheetData sheetId="0">
        <row r="12">
          <cell r="D12">
            <v>14063.44169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ход_Расход"/>
      <sheetName val="ДОХОДЫ_итог"/>
      <sheetName val="Налоги_ИФНС №31"/>
      <sheetName val="График (данные)_1пг"/>
      <sheetName val="График (данные)_2пг"/>
      <sheetName val="Расх_функ (15%ап+15и25%ЕТС) "/>
      <sheetName val="Лист1"/>
    </sheetNames>
    <sheetDataSet>
      <sheetData sheetId="1">
        <row r="12">
          <cell r="E12">
            <v>17571.098400000003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Штат_распис"/>
      <sheetName val="С.О."/>
      <sheetName val="Доходы_09 (3чт)"/>
      <sheetName val="Доходы_09_исп (1кв)"/>
      <sheetName val="РАБОЧИЙ_Исполн_Расх_09"/>
      <sheetName val="РАБОЧИЙ_Исполн_Расх_09 (5мес)"/>
      <sheetName val="РАСХОДЫ_09_исп (поквартал)"/>
      <sheetName val="РАБОЧИЙ_Исполн_Расх_09 (6мес)"/>
      <sheetName val="РАБОЧИЙ_Исполн_Расх_09 (8мес)"/>
      <sheetName val="РАБОЧИЙ_Исполн_Расх_09 (9меc)"/>
      <sheetName val="РАБОЧИЙ_Исполн_Расх_09 (10меc)"/>
      <sheetName val="Лист1"/>
      <sheetName val="ИТОГИ"/>
    </sheetNames>
    <sheetDataSet>
      <sheetData sheetId="3">
        <row r="92">
          <cell r="D92">
            <v>38242.5</v>
          </cell>
        </row>
      </sheetData>
      <sheetData sheetId="8">
        <row r="7">
          <cell r="N7">
            <v>13758</v>
          </cell>
        </row>
        <row r="8">
          <cell r="N8">
            <v>3800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_Доходы_07_Отчёт"/>
      <sheetName val="Прил 2_Расходы_07_ведомст"/>
      <sheetName val="Прил 3_Расходы_07_Отчёт"/>
      <sheetName val="Лист1"/>
    </sheetNames>
    <sheetDataSet>
      <sheetData sheetId="2">
        <row r="14">
          <cell r="U14">
            <v>14774.822489999999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pane ySplit="14" topLeftCell="BM15" activePane="bottomLeft" state="frozen"/>
      <selection pane="topLeft" activeCell="A1" sqref="A1"/>
      <selection pane="bottomLeft" activeCell="B17" sqref="B17"/>
    </sheetView>
  </sheetViews>
  <sheetFormatPr defaultColWidth="9.75390625" defaultRowHeight="12.75"/>
  <cols>
    <col min="1" max="1" width="24.125" style="3" customWidth="1"/>
    <col min="2" max="2" width="52.875" style="2" customWidth="1"/>
    <col min="3" max="3" width="13.875" style="36" customWidth="1"/>
    <col min="4" max="4" width="7.625" style="2" customWidth="1"/>
    <col min="5" max="16384" width="9.75390625" style="3" customWidth="1"/>
  </cols>
  <sheetData>
    <row r="1" spans="1:3" ht="15.75">
      <c r="A1" s="2"/>
      <c r="B1" s="373" t="s">
        <v>216</v>
      </c>
      <c r="C1" s="373"/>
    </row>
    <row r="2" spans="1:4" ht="15" customHeight="1">
      <c r="A2" s="49"/>
      <c r="B2" s="373" t="s">
        <v>217</v>
      </c>
      <c r="C2" s="373"/>
      <c r="D2" s="4"/>
    </row>
    <row r="3" spans="1:4" ht="15" customHeight="1">
      <c r="A3" s="49"/>
      <c r="B3" s="373" t="s">
        <v>218</v>
      </c>
      <c r="C3" s="373"/>
      <c r="D3" s="4"/>
    </row>
    <row r="4" spans="1:4" ht="15" customHeight="1">
      <c r="A4" s="49"/>
      <c r="B4" s="373" t="s">
        <v>219</v>
      </c>
      <c r="C4" s="373"/>
      <c r="D4" s="4"/>
    </row>
    <row r="5" spans="2:4" ht="15" customHeight="1">
      <c r="B5" s="373"/>
      <c r="C5" s="373"/>
      <c r="D5" s="32"/>
    </row>
    <row r="6" spans="2:4" ht="15" customHeight="1">
      <c r="B6" s="48"/>
      <c r="C6" s="48"/>
      <c r="D6" s="32"/>
    </row>
    <row r="7" spans="2:4" ht="15.75">
      <c r="B7" s="39" t="s">
        <v>55</v>
      </c>
      <c r="C7" s="37"/>
      <c r="D7" s="4"/>
    </row>
    <row r="8" ht="15.75">
      <c r="B8" s="5" t="s">
        <v>28</v>
      </c>
    </row>
    <row r="9" ht="15.75" customHeight="1">
      <c r="B9" s="39" t="s">
        <v>115</v>
      </c>
    </row>
    <row r="10" spans="3:4" ht="16.5" customHeight="1" thickBot="1">
      <c r="C10" s="12" t="s">
        <v>31</v>
      </c>
      <c r="D10" s="6"/>
    </row>
    <row r="11" spans="1:4" ht="15" customHeight="1">
      <c r="A11" s="374" t="s">
        <v>32</v>
      </c>
      <c r="B11" s="374" t="s">
        <v>33</v>
      </c>
      <c r="C11" s="7" t="s">
        <v>34</v>
      </c>
      <c r="D11" s="8"/>
    </row>
    <row r="12" spans="1:4" ht="16.5" thickBot="1">
      <c r="A12" s="375"/>
      <c r="B12" s="376"/>
      <c r="C12" s="9">
        <v>2013</v>
      </c>
      <c r="D12" s="8"/>
    </row>
    <row r="13" spans="1:5" ht="14.25" customHeight="1">
      <c r="A13" s="10"/>
      <c r="B13" s="11"/>
      <c r="C13" s="159"/>
      <c r="D13" s="160"/>
      <c r="E13" s="15"/>
    </row>
    <row r="14" spans="1:5" ht="14.25" customHeight="1">
      <c r="A14" s="44" t="s">
        <v>35</v>
      </c>
      <c r="B14" s="44" t="s">
        <v>36</v>
      </c>
      <c r="C14" s="161">
        <f>C16</f>
        <v>18357.3</v>
      </c>
      <c r="D14" s="162"/>
      <c r="E14" s="15"/>
    </row>
    <row r="15" spans="1:5" ht="8.25" customHeight="1">
      <c r="A15" s="34"/>
      <c r="B15" s="34"/>
      <c r="C15" s="163"/>
      <c r="D15" s="162"/>
      <c r="E15" s="15"/>
    </row>
    <row r="16" spans="1:5" ht="14.25" customHeight="1">
      <c r="A16" s="34" t="s">
        <v>37</v>
      </c>
      <c r="B16" s="34" t="s">
        <v>38</v>
      </c>
      <c r="C16" s="163">
        <f>C18</f>
        <v>18357.3</v>
      </c>
      <c r="D16" s="162"/>
      <c r="E16" s="15"/>
    </row>
    <row r="17" spans="1:5" ht="8.25" customHeight="1">
      <c r="A17" s="34"/>
      <c r="B17" s="34"/>
      <c r="C17" s="163"/>
      <c r="D17" s="162"/>
      <c r="E17" s="15"/>
    </row>
    <row r="18" spans="1:5" ht="14.25" customHeight="1">
      <c r="A18" s="34" t="s">
        <v>39</v>
      </c>
      <c r="B18" s="34" t="s">
        <v>40</v>
      </c>
      <c r="C18" s="163">
        <f>C20</f>
        <v>18357.3</v>
      </c>
      <c r="D18" s="164"/>
      <c r="E18" s="20"/>
    </row>
    <row r="19" spans="1:5" ht="8.25" customHeight="1">
      <c r="A19" s="34"/>
      <c r="B19" s="34"/>
      <c r="C19" s="163"/>
      <c r="D19" s="164"/>
      <c r="E19" s="20"/>
    </row>
    <row r="20" spans="1:5" ht="14.25" customHeight="1">
      <c r="A20" s="34" t="s">
        <v>41</v>
      </c>
      <c r="B20" s="370" t="s">
        <v>42</v>
      </c>
      <c r="C20" s="163">
        <f>C24+C31+C40</f>
        <v>18357.3</v>
      </c>
      <c r="D20" s="165"/>
      <c r="E20" s="15"/>
    </row>
    <row r="21" spans="1:5" ht="14.25" customHeight="1">
      <c r="A21" s="34"/>
      <c r="B21" s="370"/>
      <c r="C21" s="163"/>
      <c r="D21" s="162"/>
      <c r="E21" s="15"/>
    </row>
    <row r="22" spans="1:5" ht="16.5" customHeight="1">
      <c r="A22" s="34"/>
      <c r="B22" s="370"/>
      <c r="C22" s="163"/>
      <c r="D22" s="162"/>
      <c r="E22" s="15"/>
    </row>
    <row r="23" spans="1:5" ht="9" customHeight="1">
      <c r="A23" s="34"/>
      <c r="B23" s="47"/>
      <c r="C23" s="163"/>
      <c r="D23" s="162"/>
      <c r="E23" s="15"/>
    </row>
    <row r="24" spans="1:5" ht="14.25" customHeight="1">
      <c r="A24" s="166" t="s">
        <v>116</v>
      </c>
      <c r="B24" s="370" t="s">
        <v>214</v>
      </c>
      <c r="C24" s="163">
        <v>17257.3</v>
      </c>
      <c r="D24" s="162"/>
      <c r="E24" s="15"/>
    </row>
    <row r="25" spans="1:5" ht="14.25" customHeight="1">
      <c r="A25" s="34"/>
      <c r="B25" s="370"/>
      <c r="C25" s="163"/>
      <c r="D25" s="162"/>
      <c r="E25" s="15"/>
    </row>
    <row r="26" spans="1:5" ht="14.25" customHeight="1">
      <c r="A26" s="34"/>
      <c r="B26" s="370"/>
      <c r="C26" s="163"/>
      <c r="D26" s="162"/>
      <c r="E26" s="15"/>
    </row>
    <row r="27" spans="1:5" ht="14.25" customHeight="1">
      <c r="A27" s="34"/>
      <c r="B27" s="370"/>
      <c r="C27" s="163"/>
      <c r="D27" s="162"/>
      <c r="E27" s="15"/>
    </row>
    <row r="28" spans="1:5" ht="14.25" customHeight="1">
      <c r="A28" s="34"/>
      <c r="B28" s="370"/>
      <c r="C28" s="163"/>
      <c r="D28" s="162"/>
      <c r="E28" s="15"/>
    </row>
    <row r="29" spans="1:5" ht="15.75" customHeight="1">
      <c r="A29" s="34"/>
      <c r="B29" s="370"/>
      <c r="C29" s="163"/>
      <c r="D29" s="162"/>
      <c r="E29" s="15"/>
    </row>
    <row r="30" spans="1:5" ht="9" customHeight="1">
      <c r="A30" s="34"/>
      <c r="B30" s="47"/>
      <c r="C30" s="163"/>
      <c r="D30" s="162"/>
      <c r="E30" s="15"/>
    </row>
    <row r="31" spans="1:5" ht="15" customHeight="1">
      <c r="A31" s="166" t="s">
        <v>41</v>
      </c>
      <c r="B31" s="370" t="s">
        <v>117</v>
      </c>
      <c r="C31" s="163">
        <v>100</v>
      </c>
      <c r="D31" s="162"/>
      <c r="E31" s="15"/>
    </row>
    <row r="32" spans="1:5" ht="15" customHeight="1">
      <c r="A32" s="167"/>
      <c r="B32" s="370"/>
      <c r="C32" s="168"/>
      <c r="D32" s="162"/>
      <c r="E32" s="15"/>
    </row>
    <row r="33" spans="1:5" ht="15" customHeight="1">
      <c r="A33" s="167"/>
      <c r="B33" s="370"/>
      <c r="C33" s="168"/>
      <c r="D33" s="162"/>
      <c r="E33" s="15"/>
    </row>
    <row r="34" spans="1:5" ht="15" customHeight="1">
      <c r="A34" s="167"/>
      <c r="B34" s="370"/>
      <c r="C34" s="168"/>
      <c r="D34" s="162"/>
      <c r="E34" s="15"/>
    </row>
    <row r="35" spans="1:5" ht="15" customHeight="1">
      <c r="A35" s="167"/>
      <c r="B35" s="370"/>
      <c r="C35" s="168"/>
      <c r="D35" s="162"/>
      <c r="E35" s="15"/>
    </row>
    <row r="36" spans="1:5" ht="15" customHeight="1">
      <c r="A36" s="167"/>
      <c r="B36" s="370"/>
      <c r="C36" s="168"/>
      <c r="D36" s="162"/>
      <c r="E36" s="15"/>
    </row>
    <row r="37" spans="1:5" ht="15" customHeight="1">
      <c r="A37" s="167"/>
      <c r="B37" s="370"/>
      <c r="C37" s="168"/>
      <c r="D37" s="162"/>
      <c r="E37" s="15"/>
    </row>
    <row r="38" spans="1:5" ht="23.25" customHeight="1">
      <c r="A38" s="167"/>
      <c r="B38" s="370"/>
      <c r="C38" s="168"/>
      <c r="D38" s="162"/>
      <c r="E38" s="15"/>
    </row>
    <row r="39" spans="1:5" ht="8.25" customHeight="1">
      <c r="A39" s="167"/>
      <c r="B39" s="47"/>
      <c r="C39" s="168"/>
      <c r="D39" s="162"/>
      <c r="E39" s="15"/>
    </row>
    <row r="40" spans="1:5" ht="15" customHeight="1">
      <c r="A40" s="166" t="s">
        <v>118</v>
      </c>
      <c r="B40" s="370" t="s">
        <v>119</v>
      </c>
      <c r="C40" s="163">
        <v>1000</v>
      </c>
      <c r="D40" s="162"/>
      <c r="E40" s="15"/>
    </row>
    <row r="41" spans="1:5" ht="15" customHeight="1">
      <c r="A41" s="167"/>
      <c r="B41" s="370"/>
      <c r="C41" s="168"/>
      <c r="D41" s="162"/>
      <c r="E41" s="15"/>
    </row>
    <row r="42" spans="1:5" ht="15" customHeight="1">
      <c r="A42" s="167"/>
      <c r="B42" s="370"/>
      <c r="C42" s="168"/>
      <c r="D42" s="162"/>
      <c r="E42" s="15"/>
    </row>
    <row r="43" spans="1:5" ht="15" customHeight="1">
      <c r="A43" s="167"/>
      <c r="B43" s="370"/>
      <c r="C43" s="168"/>
      <c r="D43" s="162"/>
      <c r="E43" s="15"/>
    </row>
    <row r="44" spans="1:5" ht="8.25" customHeight="1">
      <c r="A44" s="167"/>
      <c r="B44" s="47"/>
      <c r="C44" s="168"/>
      <c r="D44" s="162"/>
      <c r="E44" s="15"/>
    </row>
    <row r="45" spans="1:5" ht="14.25" customHeight="1">
      <c r="A45" s="167" t="s">
        <v>68</v>
      </c>
      <c r="B45" s="370" t="s">
        <v>69</v>
      </c>
      <c r="C45" s="169">
        <v>0</v>
      </c>
      <c r="D45" s="162"/>
      <c r="E45" s="15"/>
    </row>
    <row r="46" spans="1:5" ht="14.25" customHeight="1">
      <c r="A46" s="10"/>
      <c r="B46" s="370"/>
      <c r="C46" s="169"/>
      <c r="D46" s="162"/>
      <c r="E46" s="15"/>
    </row>
    <row r="47" spans="1:5" ht="14.25" customHeight="1">
      <c r="A47" s="10"/>
      <c r="B47" s="370"/>
      <c r="C47" s="169"/>
      <c r="D47" s="162"/>
      <c r="E47" s="15"/>
    </row>
    <row r="48" spans="1:5" ht="14.25" customHeight="1">
      <c r="A48" s="10"/>
      <c r="B48" s="370"/>
      <c r="C48" s="169"/>
      <c r="D48" s="162"/>
      <c r="E48" s="15"/>
    </row>
    <row r="49" spans="1:5" ht="32.25" customHeight="1">
      <c r="A49" s="10"/>
      <c r="B49" s="370"/>
      <c r="C49" s="169"/>
      <c r="D49" s="162"/>
      <c r="E49" s="15"/>
    </row>
    <row r="50" spans="1:5" ht="9" customHeight="1">
      <c r="A50" s="10"/>
      <c r="B50" s="55"/>
      <c r="C50" s="170"/>
      <c r="D50" s="162"/>
      <c r="E50" s="15"/>
    </row>
    <row r="51" spans="1:5" ht="14.25" customHeight="1">
      <c r="A51" s="171" t="s">
        <v>70</v>
      </c>
      <c r="B51" s="34" t="s">
        <v>71</v>
      </c>
      <c r="C51" s="169">
        <f>C53</f>
        <v>0</v>
      </c>
      <c r="D51" s="162"/>
      <c r="E51" s="15"/>
    </row>
    <row r="52" spans="1:5" ht="9" customHeight="1">
      <c r="A52" s="10"/>
      <c r="B52" s="50"/>
      <c r="C52" s="169"/>
      <c r="D52" s="162"/>
      <c r="E52" s="15"/>
    </row>
    <row r="53" spans="1:5" ht="14.25" customHeight="1">
      <c r="A53" s="167" t="s">
        <v>72</v>
      </c>
      <c r="B53" s="370" t="s">
        <v>73</v>
      </c>
      <c r="C53" s="169">
        <f>C56</f>
        <v>0</v>
      </c>
      <c r="D53" s="162"/>
      <c r="E53" s="15"/>
    </row>
    <row r="54" spans="1:5" ht="14.25" customHeight="1">
      <c r="A54" s="10"/>
      <c r="B54" s="370"/>
      <c r="C54" s="169"/>
      <c r="D54" s="162"/>
      <c r="E54" s="15"/>
    </row>
    <row r="55" spans="1:5" ht="9" customHeight="1">
      <c r="A55" s="10"/>
      <c r="B55" s="51"/>
      <c r="C55" s="169"/>
      <c r="D55" s="162"/>
      <c r="E55" s="15"/>
    </row>
    <row r="56" spans="1:5" ht="14.25" customHeight="1">
      <c r="A56" s="167" t="s">
        <v>43</v>
      </c>
      <c r="B56" s="370" t="s">
        <v>13</v>
      </c>
      <c r="C56" s="169">
        <v>0</v>
      </c>
      <c r="D56" s="162"/>
      <c r="E56" s="15"/>
    </row>
    <row r="57" spans="1:5" ht="14.25" customHeight="1">
      <c r="A57" s="10"/>
      <c r="B57" s="370"/>
      <c r="C57" s="169"/>
      <c r="D57" s="162"/>
      <c r="E57" s="15"/>
    </row>
    <row r="58" spans="1:5" ht="14.25" customHeight="1">
      <c r="A58" s="10"/>
      <c r="B58" s="370"/>
      <c r="C58" s="169"/>
      <c r="D58" s="162"/>
      <c r="E58" s="15"/>
    </row>
    <row r="59" spans="1:5" ht="14.25" customHeight="1">
      <c r="A59" s="10"/>
      <c r="B59" s="370"/>
      <c r="C59" s="169"/>
      <c r="D59" s="162"/>
      <c r="E59" s="15"/>
    </row>
    <row r="60" spans="1:5" ht="14.25" customHeight="1">
      <c r="A60" s="10"/>
      <c r="B60" s="370"/>
      <c r="C60" s="169"/>
      <c r="D60" s="162"/>
      <c r="E60" s="15"/>
    </row>
    <row r="61" spans="1:5" ht="9" customHeight="1">
      <c r="A61" s="10"/>
      <c r="B61" s="52"/>
      <c r="C61" s="169"/>
      <c r="D61" s="162"/>
      <c r="E61" s="15"/>
    </row>
    <row r="62" spans="1:5" ht="14.25" customHeight="1">
      <c r="A62" s="167" t="s">
        <v>74</v>
      </c>
      <c r="B62" s="370" t="s">
        <v>75</v>
      </c>
      <c r="C62" s="169">
        <v>0</v>
      </c>
      <c r="D62" s="53"/>
      <c r="E62" s="15"/>
    </row>
    <row r="63" spans="1:5" ht="14.25" customHeight="1">
      <c r="A63" s="10"/>
      <c r="B63" s="370"/>
      <c r="C63" s="168"/>
      <c r="D63" s="53"/>
      <c r="E63" s="15"/>
    </row>
    <row r="64" spans="1:5" ht="14.25" customHeight="1">
      <c r="A64" s="10"/>
      <c r="B64" s="370"/>
      <c r="C64" s="168"/>
      <c r="D64" s="162"/>
      <c r="E64" s="15"/>
    </row>
    <row r="65" spans="1:5" ht="9" customHeight="1">
      <c r="A65" s="10"/>
      <c r="B65" s="54"/>
      <c r="C65" s="168"/>
      <c r="D65" s="162"/>
      <c r="E65" s="15"/>
    </row>
    <row r="66" spans="1:5" ht="14.25" customHeight="1">
      <c r="A66" s="34" t="s">
        <v>44</v>
      </c>
      <c r="B66" s="34" t="s">
        <v>45</v>
      </c>
      <c r="C66" s="163">
        <f>C67+C98</f>
        <v>56761.99999999999</v>
      </c>
      <c r="D66" s="162"/>
      <c r="E66" s="15"/>
    </row>
    <row r="67" spans="1:5" ht="14.25" customHeight="1">
      <c r="A67" s="34" t="s">
        <v>46</v>
      </c>
      <c r="B67" s="370" t="s">
        <v>47</v>
      </c>
      <c r="C67" s="163">
        <f>C69</f>
        <v>56711.99999999999</v>
      </c>
      <c r="D67" s="162"/>
      <c r="E67" s="15"/>
    </row>
    <row r="68" spans="1:5" ht="24" customHeight="1">
      <c r="A68" s="34"/>
      <c r="B68" s="371"/>
      <c r="C68" s="163"/>
      <c r="D68" s="162"/>
      <c r="E68" s="15"/>
    </row>
    <row r="69" spans="1:5" ht="15" customHeight="1">
      <c r="A69" s="34" t="s">
        <v>48</v>
      </c>
      <c r="B69" s="370" t="s">
        <v>49</v>
      </c>
      <c r="C69" s="163">
        <f>C71</f>
        <v>56711.99999999999</v>
      </c>
      <c r="D69" s="162"/>
      <c r="E69" s="15"/>
    </row>
    <row r="70" spans="1:5" ht="15" customHeight="1">
      <c r="A70" s="34"/>
      <c r="B70" s="370"/>
      <c r="C70" s="163"/>
      <c r="D70" s="162"/>
      <c r="E70" s="15"/>
    </row>
    <row r="71" spans="1:5" ht="14.25" customHeight="1">
      <c r="A71" s="34" t="s">
        <v>50</v>
      </c>
      <c r="B71" s="370" t="s">
        <v>234</v>
      </c>
      <c r="C71" s="163">
        <f>C76+C82+C89+C92+C95</f>
        <v>56711.99999999999</v>
      </c>
      <c r="D71" s="162"/>
      <c r="E71" s="15"/>
    </row>
    <row r="72" spans="1:5" ht="14.25" customHeight="1">
      <c r="A72" s="34"/>
      <c r="B72" s="370"/>
      <c r="C72" s="172"/>
      <c r="D72" s="173"/>
      <c r="E72" s="15"/>
    </row>
    <row r="73" spans="1:5" ht="14.25" customHeight="1">
      <c r="A73" s="34"/>
      <c r="B73" s="370"/>
      <c r="C73" s="163"/>
      <c r="D73" s="162"/>
      <c r="E73" s="15"/>
    </row>
    <row r="74" spans="1:5" ht="30" customHeight="1">
      <c r="A74" s="34"/>
      <c r="B74" s="370"/>
      <c r="C74" s="163"/>
      <c r="D74" s="162"/>
      <c r="E74" s="15"/>
    </row>
    <row r="75" spans="1:5" ht="14.25" customHeight="1">
      <c r="A75" s="34"/>
      <c r="B75" s="45" t="s">
        <v>15</v>
      </c>
      <c r="C75" s="163"/>
      <c r="D75" s="162"/>
      <c r="E75" s="15"/>
    </row>
    <row r="76" spans="1:5" ht="14.25" customHeight="1">
      <c r="A76" s="34" t="s">
        <v>0</v>
      </c>
      <c r="B76" s="372" t="s">
        <v>235</v>
      </c>
      <c r="C76" s="163">
        <v>3760</v>
      </c>
      <c r="D76" s="174"/>
      <c r="E76" s="175"/>
    </row>
    <row r="77" spans="1:5" ht="14.25" customHeight="1">
      <c r="A77" s="34"/>
      <c r="B77" s="372"/>
      <c r="C77" s="172"/>
      <c r="D77" s="176"/>
      <c r="E77" s="175"/>
    </row>
    <row r="78" spans="1:5" ht="14.25" customHeight="1">
      <c r="A78" s="34"/>
      <c r="B78" s="372"/>
      <c r="C78" s="163"/>
      <c r="D78" s="162"/>
      <c r="E78" s="175"/>
    </row>
    <row r="79" spans="1:5" ht="17.25" customHeight="1">
      <c r="A79" s="34"/>
      <c r="B79" s="372"/>
      <c r="C79" s="163"/>
      <c r="D79" s="162"/>
      <c r="E79" s="175"/>
    </row>
    <row r="80" spans="1:5" ht="12.75" customHeight="1">
      <c r="A80" s="34"/>
      <c r="B80" s="372"/>
      <c r="C80" s="163"/>
      <c r="D80" s="162"/>
      <c r="E80" s="175"/>
    </row>
    <row r="81" spans="1:5" ht="8.25" customHeight="1">
      <c r="A81" s="34"/>
      <c r="B81" s="56"/>
      <c r="C81" s="163"/>
      <c r="D81" s="162"/>
      <c r="E81" s="175"/>
    </row>
    <row r="82" spans="1:5" ht="14.25" customHeight="1">
      <c r="A82" s="34" t="s">
        <v>1</v>
      </c>
      <c r="B82" s="372" t="s">
        <v>236</v>
      </c>
      <c r="C82" s="163">
        <v>7622.4</v>
      </c>
      <c r="D82" s="174"/>
      <c r="E82" s="175"/>
    </row>
    <row r="83" spans="1:5" ht="14.25" customHeight="1">
      <c r="A83" s="34"/>
      <c r="B83" s="372"/>
      <c r="C83" s="172"/>
      <c r="D83" s="177"/>
      <c r="E83" s="175"/>
    </row>
    <row r="84" spans="1:5" ht="14.25" customHeight="1">
      <c r="A84" s="34"/>
      <c r="B84" s="372"/>
      <c r="C84" s="163"/>
      <c r="D84" s="162"/>
      <c r="E84" s="175"/>
    </row>
    <row r="85" spans="1:5" ht="14.25" customHeight="1">
      <c r="A85" s="34"/>
      <c r="B85" s="372"/>
      <c r="C85" s="163"/>
      <c r="D85" s="162"/>
      <c r="E85" s="175"/>
    </row>
    <row r="86" spans="1:5" ht="14.25" customHeight="1">
      <c r="A86" s="34"/>
      <c r="B86" s="372"/>
      <c r="C86" s="163"/>
      <c r="D86" s="162"/>
      <c r="E86" s="175"/>
    </row>
    <row r="87" spans="1:5" ht="14.25" customHeight="1">
      <c r="A87" s="34"/>
      <c r="B87" s="372"/>
      <c r="C87" s="163"/>
      <c r="D87" s="162"/>
      <c r="E87" s="175"/>
    </row>
    <row r="88" spans="1:5" ht="8.25" customHeight="1">
      <c r="A88" s="34"/>
      <c r="B88" s="46"/>
      <c r="C88" s="163"/>
      <c r="D88" s="53"/>
      <c r="E88" s="175"/>
    </row>
    <row r="89" spans="1:5" ht="14.25" customHeight="1">
      <c r="A89" s="178" t="s">
        <v>2</v>
      </c>
      <c r="B89" s="370" t="s">
        <v>237</v>
      </c>
      <c r="C89" s="163">
        <v>17023.8</v>
      </c>
      <c r="D89" s="3"/>
      <c r="E89" s="175"/>
    </row>
    <row r="90" spans="1:5" ht="45.75" customHeight="1">
      <c r="A90" s="178"/>
      <c r="B90" s="370"/>
      <c r="C90" s="172"/>
      <c r="D90" s="57"/>
      <c r="E90" s="175"/>
    </row>
    <row r="91" spans="1:5" ht="9" customHeight="1">
      <c r="A91" s="178"/>
      <c r="B91" s="47"/>
      <c r="C91" s="172"/>
      <c r="D91" s="57"/>
      <c r="E91" s="175"/>
    </row>
    <row r="92" spans="1:5" ht="14.25" customHeight="1">
      <c r="A92" s="34" t="s">
        <v>3</v>
      </c>
      <c r="B92" s="370" t="s">
        <v>238</v>
      </c>
      <c r="C92" s="163">
        <v>15207.2</v>
      </c>
      <c r="D92" s="53"/>
      <c r="E92" s="175"/>
    </row>
    <row r="93" spans="1:5" ht="47.25" customHeight="1">
      <c r="A93" s="34"/>
      <c r="B93" s="370"/>
      <c r="C93" s="172"/>
      <c r="D93" s="177"/>
      <c r="E93" s="175"/>
    </row>
    <row r="94" spans="1:5" ht="8.25" customHeight="1">
      <c r="A94" s="34"/>
      <c r="B94" s="47"/>
      <c r="C94" s="172"/>
      <c r="D94" s="177"/>
      <c r="E94" s="175"/>
    </row>
    <row r="95" spans="1:5" ht="17.25" customHeight="1">
      <c r="A95" s="34" t="s">
        <v>29</v>
      </c>
      <c r="B95" s="370" t="s">
        <v>239</v>
      </c>
      <c r="C95" s="163">
        <v>13098.6</v>
      </c>
      <c r="D95" s="174"/>
      <c r="E95" s="175"/>
    </row>
    <row r="96" spans="1:5" ht="42" customHeight="1">
      <c r="A96" s="34"/>
      <c r="B96" s="370"/>
      <c r="C96" s="163"/>
      <c r="D96" s="162"/>
      <c r="E96" s="175"/>
    </row>
    <row r="97" spans="1:5" ht="9" customHeight="1">
      <c r="A97" s="34"/>
      <c r="B97" s="58"/>
      <c r="C97" s="163"/>
      <c r="D97" s="162"/>
      <c r="E97" s="15"/>
    </row>
    <row r="98" spans="1:5" ht="22.5" customHeight="1">
      <c r="A98" s="34" t="s">
        <v>51</v>
      </c>
      <c r="B98" s="33" t="s">
        <v>30</v>
      </c>
      <c r="C98" s="163">
        <f>C102</f>
        <v>50</v>
      </c>
      <c r="D98" s="162"/>
      <c r="E98" s="15"/>
    </row>
    <row r="99" spans="1:5" ht="9" customHeight="1">
      <c r="A99" s="34"/>
      <c r="B99" s="33"/>
      <c r="C99" s="163"/>
      <c r="D99" s="162"/>
      <c r="E99" s="15"/>
    </row>
    <row r="100" spans="1:5" ht="14.25" customHeight="1">
      <c r="A100" s="34" t="s">
        <v>52</v>
      </c>
      <c r="B100" s="370" t="s">
        <v>53</v>
      </c>
      <c r="C100" s="179"/>
      <c r="D100" s="162"/>
      <c r="E100" s="15"/>
    </row>
    <row r="101" spans="1:5" ht="14.25" customHeight="1">
      <c r="A101" s="34"/>
      <c r="B101" s="370"/>
      <c r="C101" s="163"/>
      <c r="D101" s="162"/>
      <c r="E101" s="15"/>
    </row>
    <row r="102" spans="1:5" ht="30" customHeight="1">
      <c r="A102" s="34"/>
      <c r="B102" s="370"/>
      <c r="C102" s="163">
        <v>50</v>
      </c>
      <c r="E102" s="15"/>
    </row>
    <row r="103" spans="1:5" ht="11.25" customHeight="1">
      <c r="A103" s="34"/>
      <c r="B103" s="33"/>
      <c r="C103" s="180"/>
      <c r="D103" s="181"/>
      <c r="E103" s="15"/>
    </row>
    <row r="104" spans="1:5" ht="17.25" customHeight="1">
      <c r="A104" s="34"/>
      <c r="B104" s="35" t="s">
        <v>54</v>
      </c>
      <c r="C104" s="182">
        <f>C14+C66</f>
        <v>75119.29999999999</v>
      </c>
      <c r="D104" s="183"/>
      <c r="E104" s="15"/>
    </row>
    <row r="105" spans="1:5" ht="14.25" customHeight="1">
      <c r="A105" s="184"/>
      <c r="B105" s="185"/>
      <c r="C105" s="186"/>
      <c r="D105" s="187"/>
      <c r="E105" s="15"/>
    </row>
    <row r="106" spans="3:5" ht="14.25" customHeight="1">
      <c r="C106" s="38"/>
      <c r="D106" s="16"/>
      <c r="E106" s="15"/>
    </row>
    <row r="107" spans="3:5" ht="15" customHeight="1">
      <c r="C107" s="38"/>
      <c r="E107" s="15"/>
    </row>
    <row r="108" spans="3:5" ht="15" customHeight="1">
      <c r="C108" s="38"/>
      <c r="E108" s="15"/>
    </row>
    <row r="109" spans="1:5" ht="15.75">
      <c r="A109" s="17"/>
      <c r="C109" s="38"/>
      <c r="E109" s="15"/>
    </row>
    <row r="110" spans="1:3" ht="15.75">
      <c r="A110" s="17"/>
      <c r="C110" s="38"/>
    </row>
    <row r="111" spans="1:3" ht="15.75">
      <c r="A111" s="17"/>
      <c r="C111" s="38"/>
    </row>
    <row r="112" spans="1:3" ht="15.75">
      <c r="A112" s="18"/>
      <c r="C112" s="38"/>
    </row>
    <row r="113" ht="15.75">
      <c r="C113" s="38"/>
    </row>
    <row r="114" ht="15.75">
      <c r="C114" s="38"/>
    </row>
    <row r="115" ht="15.75">
      <c r="C115" s="38"/>
    </row>
    <row r="116" ht="15.75">
      <c r="C116" s="38"/>
    </row>
    <row r="117" ht="15.75">
      <c r="C117" s="38"/>
    </row>
    <row r="118" ht="15.75">
      <c r="C118" s="38"/>
    </row>
    <row r="119" ht="15.75">
      <c r="C119" s="38"/>
    </row>
    <row r="120" ht="15.75">
      <c r="C120" s="38"/>
    </row>
    <row r="121" ht="15.75">
      <c r="C121" s="38"/>
    </row>
  </sheetData>
  <sheetProtection/>
  <mergeCells count="24">
    <mergeCell ref="B20:B22"/>
    <mergeCell ref="B24:B29"/>
    <mergeCell ref="B5:C5"/>
    <mergeCell ref="B3:C3"/>
    <mergeCell ref="B4:C4"/>
    <mergeCell ref="B1:C1"/>
    <mergeCell ref="B2:C2"/>
    <mergeCell ref="A11:A12"/>
    <mergeCell ref="B11:B12"/>
    <mergeCell ref="B95:B96"/>
    <mergeCell ref="B100:B102"/>
    <mergeCell ref="B53:B54"/>
    <mergeCell ref="B56:B60"/>
    <mergeCell ref="B62:B64"/>
    <mergeCell ref="B67:B68"/>
    <mergeCell ref="B69:B70"/>
    <mergeCell ref="B71:B74"/>
    <mergeCell ref="B76:B80"/>
    <mergeCell ref="B82:B87"/>
    <mergeCell ref="B92:B93"/>
    <mergeCell ref="B45:B49"/>
    <mergeCell ref="B31:B38"/>
    <mergeCell ref="B40:B43"/>
    <mergeCell ref="B89:B90"/>
  </mergeCells>
  <printOptions/>
  <pageMargins left="0.984251968503937" right="0.5905511811023623" top="0.5905511811023623" bottom="0.3937007874015748" header="0.5118110236220472" footer="0.5905511811023623"/>
  <pageSetup horizontalDpi="600" verticalDpi="600" orientation="portrait" paperSize="9" scale="91" r:id="rId1"/>
  <rowBreaks count="1" manualBreakCount="1">
    <brk id="60" max="3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A1">
      <selection activeCell="G19" sqref="G19"/>
    </sheetView>
  </sheetViews>
  <sheetFormatPr defaultColWidth="9.00390625" defaultRowHeight="12.75"/>
  <cols>
    <col min="1" max="1" width="1.25" style="0" customWidth="1"/>
    <col min="2" max="2" width="10.875" style="0" customWidth="1"/>
    <col min="3" max="3" width="23.625" style="0" customWidth="1"/>
    <col min="4" max="4" width="57.25390625" style="0" customWidth="1"/>
    <col min="5" max="5" width="7.625" style="0" customWidth="1"/>
    <col min="6" max="6" width="4.00390625" style="0" customWidth="1"/>
  </cols>
  <sheetData>
    <row r="1" spans="1:5" ht="15.75" customHeight="1">
      <c r="A1" s="342"/>
      <c r="B1" s="342"/>
      <c r="C1" s="342"/>
      <c r="D1" s="373" t="s">
        <v>221</v>
      </c>
      <c r="E1" s="373"/>
    </row>
    <row r="2" spans="1:5" ht="15.75" customHeight="1">
      <c r="A2" s="342"/>
      <c r="B2" s="342"/>
      <c r="C2" s="342"/>
      <c r="D2" s="373" t="s">
        <v>220</v>
      </c>
      <c r="E2" s="373"/>
    </row>
    <row r="3" spans="4:5" ht="17.25" customHeight="1">
      <c r="D3" s="373" t="s">
        <v>222</v>
      </c>
      <c r="E3" s="373"/>
    </row>
    <row r="4" spans="4:5" ht="17.25" customHeight="1">
      <c r="D4" s="373" t="s">
        <v>223</v>
      </c>
      <c r="E4" s="373"/>
    </row>
    <row r="5" spans="4:5" ht="17.25" customHeight="1">
      <c r="D5" s="48"/>
      <c r="E5" s="48"/>
    </row>
    <row r="6" ht="7.5" customHeight="1">
      <c r="D6" s="188"/>
    </row>
    <row r="7" spans="3:4" ht="13.5" customHeight="1">
      <c r="C7" s="387" t="s">
        <v>58</v>
      </c>
      <c r="D7" s="387"/>
    </row>
    <row r="8" spans="3:4" ht="12.75" customHeight="1">
      <c r="C8" s="387" t="s">
        <v>120</v>
      </c>
      <c r="D8" s="387"/>
    </row>
    <row r="9" ht="7.5" customHeight="1" thickBot="1"/>
    <row r="10" spans="2:4" ht="11.25" customHeight="1">
      <c r="B10" s="388" t="s">
        <v>59</v>
      </c>
      <c r="C10" s="389"/>
      <c r="D10" s="390" t="s">
        <v>60</v>
      </c>
    </row>
    <row r="11" spans="2:4" ht="36" customHeight="1" thickBot="1">
      <c r="B11" s="21" t="s">
        <v>61</v>
      </c>
      <c r="C11" s="22" t="s">
        <v>62</v>
      </c>
      <c r="D11" s="391"/>
    </row>
    <row r="12" spans="2:4" ht="2.25" customHeight="1">
      <c r="B12" s="189"/>
      <c r="C12" s="23"/>
      <c r="D12" s="23"/>
    </row>
    <row r="13" spans="2:4" ht="27.75" customHeight="1">
      <c r="B13" s="189"/>
      <c r="C13" s="23"/>
      <c r="D13" s="190" t="s">
        <v>63</v>
      </c>
    </row>
    <row r="14" spans="2:4" ht="78.75" customHeight="1">
      <c r="B14" s="191">
        <v>182</v>
      </c>
      <c r="C14" s="42" t="s">
        <v>116</v>
      </c>
      <c r="D14" s="192" t="s">
        <v>121</v>
      </c>
    </row>
    <row r="15" spans="2:4" ht="128.25">
      <c r="B15" s="193">
        <v>182</v>
      </c>
      <c r="C15" s="41" t="s">
        <v>41</v>
      </c>
      <c r="D15" s="194" t="s">
        <v>244</v>
      </c>
    </row>
    <row r="16" spans="2:4" ht="48.75" customHeight="1">
      <c r="B16" s="193">
        <v>182</v>
      </c>
      <c r="C16" s="42" t="s">
        <v>118</v>
      </c>
      <c r="D16" s="194" t="s">
        <v>119</v>
      </c>
    </row>
    <row r="17" spans="2:4" ht="15.75" customHeight="1">
      <c r="B17" s="195"/>
      <c r="C17" s="25"/>
      <c r="D17" s="392" t="s">
        <v>245</v>
      </c>
    </row>
    <row r="18" spans="2:4" ht="15.75" customHeight="1">
      <c r="B18" s="195"/>
      <c r="C18" s="26"/>
      <c r="D18" s="393"/>
    </row>
    <row r="19" spans="2:4" ht="13.5" customHeight="1">
      <c r="B19" s="193"/>
      <c r="C19" s="24"/>
      <c r="D19" s="369"/>
    </row>
    <row r="20" spans="2:4" ht="42.75">
      <c r="B20" s="191">
        <v>900</v>
      </c>
      <c r="C20" s="42" t="s">
        <v>122</v>
      </c>
      <c r="D20" s="196" t="s">
        <v>123</v>
      </c>
    </row>
    <row r="21" spans="2:4" ht="99.75">
      <c r="B21" s="191">
        <v>900</v>
      </c>
      <c r="C21" s="42" t="s">
        <v>124</v>
      </c>
      <c r="D21" s="196" t="s">
        <v>125</v>
      </c>
    </row>
    <row r="22" spans="2:6" ht="14.25" customHeight="1">
      <c r="B22" s="377">
        <v>900</v>
      </c>
      <c r="C22" s="378" t="s">
        <v>126</v>
      </c>
      <c r="D22" s="380" t="s">
        <v>127</v>
      </c>
      <c r="E22" s="27"/>
      <c r="F22" s="27"/>
    </row>
    <row r="23" spans="2:6" ht="16.5" customHeight="1">
      <c r="B23" s="377"/>
      <c r="C23" s="378"/>
      <c r="D23" s="380"/>
      <c r="E23" s="27"/>
      <c r="F23" s="27"/>
    </row>
    <row r="24" spans="2:6" ht="14.25" customHeight="1">
      <c r="B24" s="377"/>
      <c r="C24" s="378"/>
      <c r="D24" s="380"/>
      <c r="E24" s="27"/>
      <c r="F24" s="27"/>
    </row>
    <row r="25" spans="2:6" ht="14.25" customHeight="1">
      <c r="B25" s="377"/>
      <c r="C25" s="378"/>
      <c r="D25" s="385"/>
      <c r="E25" s="27"/>
      <c r="F25" s="27"/>
    </row>
    <row r="26" spans="2:6" ht="12.75">
      <c r="B26" s="377"/>
      <c r="C26" s="378"/>
      <c r="D26" s="385"/>
      <c r="E26" s="27"/>
      <c r="F26" s="27"/>
    </row>
    <row r="27" spans="2:6" ht="0.75" customHeight="1" hidden="1">
      <c r="B27" s="191"/>
      <c r="C27" s="198"/>
      <c r="D27" s="197"/>
      <c r="E27" s="27"/>
      <c r="F27" s="27"/>
    </row>
    <row r="28" spans="2:4" ht="15.75" customHeight="1">
      <c r="B28" s="377">
        <v>900</v>
      </c>
      <c r="C28" s="378" t="s">
        <v>43</v>
      </c>
      <c r="D28" s="386" t="s">
        <v>243</v>
      </c>
    </row>
    <row r="29" spans="2:4" ht="21" customHeight="1">
      <c r="B29" s="377"/>
      <c r="C29" s="378"/>
      <c r="D29" s="386"/>
    </row>
    <row r="30" spans="2:4" ht="21.75" customHeight="1">
      <c r="B30" s="377"/>
      <c r="C30" s="378"/>
      <c r="D30" s="386"/>
    </row>
    <row r="31" spans="2:4" ht="19.5" customHeight="1">
      <c r="B31" s="377"/>
      <c r="C31" s="378"/>
      <c r="D31" s="386"/>
    </row>
    <row r="32" spans="2:4" s="199" customFormat="1" ht="15.75" customHeight="1">
      <c r="B32" s="377">
        <v>900</v>
      </c>
      <c r="C32" s="378" t="s">
        <v>64</v>
      </c>
      <c r="D32" s="380" t="s">
        <v>14</v>
      </c>
    </row>
    <row r="33" spans="2:4" s="199" customFormat="1" ht="27" customHeight="1">
      <c r="B33" s="377"/>
      <c r="C33" s="378"/>
      <c r="D33" s="380"/>
    </row>
    <row r="34" spans="2:4" ht="15.75" customHeight="1" hidden="1">
      <c r="B34" s="191">
        <v>900</v>
      </c>
      <c r="C34" s="42" t="s">
        <v>65</v>
      </c>
      <c r="D34" s="380" t="s">
        <v>66</v>
      </c>
    </row>
    <row r="35" spans="2:4" ht="15.75" customHeight="1" hidden="1">
      <c r="B35" s="191"/>
      <c r="C35" s="42"/>
      <c r="D35" s="380"/>
    </row>
    <row r="36" spans="2:4" ht="18" customHeight="1">
      <c r="B36" s="377">
        <v>900</v>
      </c>
      <c r="C36" s="378" t="s">
        <v>65</v>
      </c>
      <c r="D36" s="380" t="s">
        <v>128</v>
      </c>
    </row>
    <row r="37" spans="2:4" ht="25.5" customHeight="1">
      <c r="B37" s="377"/>
      <c r="C37" s="378"/>
      <c r="D37" s="380"/>
    </row>
    <row r="38" spans="2:6" s="199" customFormat="1" ht="15.75" customHeight="1">
      <c r="B38" s="377">
        <v>900</v>
      </c>
      <c r="C38" s="378" t="s">
        <v>129</v>
      </c>
      <c r="D38" s="380" t="s">
        <v>130</v>
      </c>
      <c r="E38" s="27"/>
      <c r="F38" s="27"/>
    </row>
    <row r="39" spans="2:6" s="199" customFormat="1" ht="27" customHeight="1">
      <c r="B39" s="377"/>
      <c r="C39" s="378"/>
      <c r="D39" s="380"/>
      <c r="E39" s="27"/>
      <c r="F39" s="27"/>
    </row>
    <row r="40" spans="2:6" s="199" customFormat="1" ht="33.75" customHeight="1">
      <c r="B40" s="377"/>
      <c r="C40" s="378"/>
      <c r="D40" s="380"/>
      <c r="E40" s="19"/>
      <c r="F40" s="19"/>
    </row>
    <row r="41" spans="2:5" s="199" customFormat="1" ht="12.75" customHeight="1">
      <c r="B41" s="377">
        <v>900</v>
      </c>
      <c r="C41" s="378" t="s">
        <v>0</v>
      </c>
      <c r="D41" s="383" t="s">
        <v>235</v>
      </c>
      <c r="E41" s="18"/>
    </row>
    <row r="42" spans="2:5" s="199" customFormat="1" ht="16.5" customHeight="1">
      <c r="B42" s="377"/>
      <c r="C42" s="378"/>
      <c r="D42" s="384"/>
      <c r="E42" s="18"/>
    </row>
    <row r="43" spans="2:5" s="199" customFormat="1" ht="12.75" customHeight="1">
      <c r="B43" s="377"/>
      <c r="C43" s="378"/>
      <c r="D43" s="384"/>
      <c r="E43" s="18"/>
    </row>
    <row r="44" spans="2:5" s="199" customFormat="1" ht="16.5" customHeight="1">
      <c r="B44" s="377"/>
      <c r="C44" s="378"/>
      <c r="D44" s="384"/>
      <c r="E44" s="18"/>
    </row>
    <row r="45" spans="2:5" s="199" customFormat="1" ht="14.25" customHeight="1">
      <c r="B45" s="377"/>
      <c r="C45" s="378"/>
      <c r="D45" s="384"/>
      <c r="E45" s="18"/>
    </row>
    <row r="46" spans="2:4" s="199" customFormat="1" ht="15.75" customHeight="1">
      <c r="B46" s="377">
        <v>900</v>
      </c>
      <c r="C46" s="378" t="s">
        <v>1</v>
      </c>
      <c r="D46" s="383" t="s">
        <v>240</v>
      </c>
    </row>
    <row r="47" spans="2:4" s="199" customFormat="1" ht="23.25" customHeight="1">
      <c r="B47" s="377"/>
      <c r="C47" s="378"/>
      <c r="D47" s="384"/>
    </row>
    <row r="48" spans="2:4" s="199" customFormat="1" ht="15.75" customHeight="1">
      <c r="B48" s="377"/>
      <c r="C48" s="378"/>
      <c r="D48" s="384"/>
    </row>
    <row r="49" spans="2:4" s="199" customFormat="1" ht="14.25" customHeight="1">
      <c r="B49" s="377"/>
      <c r="C49" s="378"/>
      <c r="D49" s="384"/>
    </row>
    <row r="50" spans="2:4" s="199" customFormat="1" ht="12.75" customHeight="1">
      <c r="B50" s="377">
        <v>900</v>
      </c>
      <c r="C50" s="378" t="s">
        <v>2</v>
      </c>
      <c r="D50" s="381" t="s">
        <v>237</v>
      </c>
    </row>
    <row r="51" spans="2:4" s="199" customFormat="1" ht="15.75" customHeight="1">
      <c r="B51" s="377"/>
      <c r="C51" s="378"/>
      <c r="D51" s="382"/>
    </row>
    <row r="52" spans="2:4" s="199" customFormat="1" ht="15.75" customHeight="1">
      <c r="B52" s="377"/>
      <c r="C52" s="378"/>
      <c r="D52" s="382"/>
    </row>
    <row r="53" spans="2:4" s="199" customFormat="1" ht="15" customHeight="1">
      <c r="B53" s="377"/>
      <c r="C53" s="378"/>
      <c r="D53" s="382"/>
    </row>
    <row r="54" spans="2:4" s="199" customFormat="1" ht="15" customHeight="1">
      <c r="B54" s="377">
        <v>900</v>
      </c>
      <c r="C54" s="378" t="s">
        <v>3</v>
      </c>
      <c r="D54" s="379" t="s">
        <v>241</v>
      </c>
    </row>
    <row r="55" spans="2:4" s="199" customFormat="1" ht="11.25" customHeight="1">
      <c r="B55" s="377"/>
      <c r="C55" s="378"/>
      <c r="D55" s="379"/>
    </row>
    <row r="56" spans="2:4" s="199" customFormat="1" ht="30.75" customHeight="1">
      <c r="B56" s="377"/>
      <c r="C56" s="378"/>
      <c r="D56" s="379"/>
    </row>
    <row r="57" spans="2:4" s="199" customFormat="1" ht="57">
      <c r="B57" s="191">
        <v>900</v>
      </c>
      <c r="C57" s="43" t="s">
        <v>29</v>
      </c>
      <c r="D57" s="200" t="s">
        <v>242</v>
      </c>
    </row>
    <row r="58" spans="2:4" ht="15.75" customHeight="1">
      <c r="B58" s="377">
        <v>900</v>
      </c>
      <c r="C58" s="378" t="s">
        <v>52</v>
      </c>
      <c r="D58" s="380" t="s">
        <v>21</v>
      </c>
    </row>
    <row r="59" spans="2:4" ht="15.75" customHeight="1">
      <c r="B59" s="377"/>
      <c r="C59" s="378"/>
      <c r="D59" s="380"/>
    </row>
    <row r="60" spans="2:4" ht="12" customHeight="1">
      <c r="B60" s="377"/>
      <c r="C60" s="378"/>
      <c r="D60" s="380"/>
    </row>
    <row r="61" spans="2:4" ht="144.75" customHeight="1">
      <c r="B61" s="191">
        <v>900</v>
      </c>
      <c r="C61" s="42" t="s">
        <v>131</v>
      </c>
      <c r="D61" s="196" t="s">
        <v>132</v>
      </c>
    </row>
    <row r="66" spans="2:13" s="3" customFormat="1" ht="14.25" customHeight="1">
      <c r="B66" s="28"/>
      <c r="C66" s="14"/>
      <c r="D66" s="13"/>
      <c r="L66" s="13"/>
      <c r="M66" s="29"/>
    </row>
    <row r="67" ht="17.25" customHeight="1">
      <c r="B67" s="30"/>
    </row>
    <row r="68" spans="2:4" ht="15" customHeight="1">
      <c r="B68" s="1"/>
      <c r="D68" s="31"/>
    </row>
    <row r="76" ht="12.75">
      <c r="C76" s="40"/>
    </row>
    <row r="77" ht="12.75">
      <c r="C77" s="40"/>
    </row>
    <row r="78" ht="12.75">
      <c r="C78" s="40"/>
    </row>
    <row r="79" ht="12.75">
      <c r="C79" s="40"/>
    </row>
    <row r="80" ht="12.75">
      <c r="C80" s="40"/>
    </row>
    <row r="81" ht="12.75">
      <c r="C81" s="40"/>
    </row>
  </sheetData>
  <sheetProtection/>
  <mergeCells count="40">
    <mergeCell ref="D1:E1"/>
    <mergeCell ref="D2:E2"/>
    <mergeCell ref="D3:E3"/>
    <mergeCell ref="D4:E4"/>
    <mergeCell ref="C7:D7"/>
    <mergeCell ref="B10:C10"/>
    <mergeCell ref="D10:D11"/>
    <mergeCell ref="D17:D19"/>
    <mergeCell ref="C8:D8"/>
    <mergeCell ref="B22:B26"/>
    <mergeCell ref="C22:C26"/>
    <mergeCell ref="D22:D26"/>
    <mergeCell ref="B28:B31"/>
    <mergeCell ref="C28:C31"/>
    <mergeCell ref="D28:D31"/>
    <mergeCell ref="D46:D49"/>
    <mergeCell ref="B46:B49"/>
    <mergeCell ref="C46:C49"/>
    <mergeCell ref="B32:B33"/>
    <mergeCell ref="C32:C33"/>
    <mergeCell ref="D32:D33"/>
    <mergeCell ref="D34:D35"/>
    <mergeCell ref="B36:B37"/>
    <mergeCell ref="C36:C37"/>
    <mergeCell ref="D36:D37"/>
    <mergeCell ref="C38:C40"/>
    <mergeCell ref="D38:D40"/>
    <mergeCell ref="B41:B45"/>
    <mergeCell ref="C41:C45"/>
    <mergeCell ref="D41:D45"/>
    <mergeCell ref="B38:B40"/>
    <mergeCell ref="B58:B60"/>
    <mergeCell ref="C58:C60"/>
    <mergeCell ref="D58:D60"/>
    <mergeCell ref="C50:C53"/>
    <mergeCell ref="D50:D53"/>
    <mergeCell ref="B50:B53"/>
    <mergeCell ref="B54:B56"/>
    <mergeCell ref="C54:C56"/>
    <mergeCell ref="D54:D56"/>
  </mergeCells>
  <printOptions/>
  <pageMargins left="0.984251968503937" right="0.5905511811023623" top="0.5905511811023623" bottom="0.7874015748031497" header="0.31496062992125984" footer="0.31496062992125984"/>
  <pageSetup fitToHeight="0" fitToWidth="1" horizontalDpi="600" verticalDpi="600" orientation="portrait" paperSize="9" scale="93" r:id="rId1"/>
  <rowBreaks count="2" manualBreakCount="2">
    <brk id="31" max="3" man="1"/>
    <brk id="6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"/>
  <sheetViews>
    <sheetView zoomScaleSheetLayoutView="50" zoomScalePageLayoutView="0" workbookViewId="0" topLeftCell="A1">
      <selection activeCell="F13" sqref="F13"/>
    </sheetView>
  </sheetViews>
  <sheetFormatPr defaultColWidth="8.875" defaultRowHeight="12.75"/>
  <cols>
    <col min="1" max="1" width="6.875" style="88" customWidth="1"/>
    <col min="2" max="2" width="7.875" style="89" customWidth="1"/>
    <col min="3" max="3" width="12.25390625" style="59" hidden="1" customWidth="1"/>
    <col min="4" max="4" width="8.625" style="59" hidden="1" customWidth="1"/>
    <col min="5" max="5" width="12.625" style="59" hidden="1" customWidth="1"/>
    <col min="6" max="6" width="68.625" style="59" customWidth="1"/>
    <col min="7" max="7" width="15.625" style="86" customWidth="1"/>
    <col min="8" max="8" width="11.25390625" style="59" customWidth="1"/>
    <col min="9" max="16384" width="8.875" style="59" customWidth="1"/>
  </cols>
  <sheetData>
    <row r="1" spans="1:7" ht="12.75">
      <c r="A1" s="90"/>
      <c r="B1" s="90"/>
      <c r="F1" s="365" t="s">
        <v>84</v>
      </c>
      <c r="G1" s="366"/>
    </row>
    <row r="2" spans="1:7" ht="15.75">
      <c r="A2" s="90"/>
      <c r="B2" s="90"/>
      <c r="F2" s="373" t="s">
        <v>224</v>
      </c>
      <c r="G2" s="373"/>
    </row>
    <row r="3" spans="1:7" ht="15.75">
      <c r="A3" s="90"/>
      <c r="B3" s="90"/>
      <c r="F3" s="373" t="s">
        <v>225</v>
      </c>
      <c r="G3" s="373"/>
    </row>
    <row r="4" spans="1:7" ht="15.75">
      <c r="A4" s="90"/>
      <c r="B4" s="90"/>
      <c r="F4" s="373" t="s">
        <v>226</v>
      </c>
      <c r="G4" s="373"/>
    </row>
    <row r="5" spans="1:7" ht="15.75">
      <c r="A5" s="90"/>
      <c r="B5" s="90"/>
      <c r="F5" s="373" t="s">
        <v>227</v>
      </c>
      <c r="G5" s="373"/>
    </row>
    <row r="6" spans="1:7" ht="12.75">
      <c r="A6" s="90"/>
      <c r="B6" s="90"/>
      <c r="F6" s="366"/>
      <c r="G6" s="366"/>
    </row>
    <row r="7" spans="1:2" ht="12.75">
      <c r="A7" s="90"/>
      <c r="B7" s="90"/>
    </row>
    <row r="8" spans="1:7" ht="18">
      <c r="A8" s="359" t="s">
        <v>111</v>
      </c>
      <c r="B8" s="359"/>
      <c r="C8" s="359"/>
      <c r="D8" s="359"/>
      <c r="E8" s="359"/>
      <c r="F8" s="359"/>
      <c r="G8" s="359"/>
    </row>
    <row r="9" spans="1:7" ht="18">
      <c r="A9" s="359" t="s">
        <v>142</v>
      </c>
      <c r="B9" s="359"/>
      <c r="C9" s="359"/>
      <c r="D9" s="359"/>
      <c r="E9" s="359"/>
      <c r="F9" s="359"/>
      <c r="G9" s="359"/>
    </row>
    <row r="10" spans="1:7" ht="17.25" customHeight="1" thickBot="1">
      <c r="A10" s="79"/>
      <c r="B10" s="80"/>
      <c r="C10" s="80"/>
      <c r="D10" s="81"/>
      <c r="E10" s="82"/>
      <c r="F10" s="83"/>
      <c r="G10" s="84"/>
    </row>
    <row r="11" spans="1:7" ht="16.5" customHeight="1">
      <c r="A11" s="349" t="s">
        <v>141</v>
      </c>
      <c r="B11" s="350"/>
      <c r="C11" s="350"/>
      <c r="D11" s="351"/>
      <c r="E11" s="352" t="s">
        <v>57</v>
      </c>
      <c r="F11" s="394" t="s">
        <v>78</v>
      </c>
      <c r="G11" s="367" t="s">
        <v>79</v>
      </c>
    </row>
    <row r="12" spans="1:7" ht="18" customHeight="1" thickBot="1">
      <c r="A12" s="157" t="s">
        <v>5</v>
      </c>
      <c r="B12" s="226" t="s">
        <v>6</v>
      </c>
      <c r="C12" s="226" t="s">
        <v>7</v>
      </c>
      <c r="D12" s="227" t="s">
        <v>8</v>
      </c>
      <c r="E12" s="353"/>
      <c r="F12" s="395"/>
      <c r="G12" s="368"/>
    </row>
    <row r="13" spans="1:7" ht="15.75">
      <c r="A13" s="228"/>
      <c r="B13" s="229"/>
      <c r="C13" s="229"/>
      <c r="D13" s="229"/>
      <c r="E13" s="230"/>
      <c r="F13" s="231"/>
      <c r="G13" s="232"/>
    </row>
    <row r="14" spans="1:7" ht="15.75">
      <c r="A14" s="62" t="s">
        <v>10</v>
      </c>
      <c r="B14" s="63"/>
      <c r="C14" s="63"/>
      <c r="D14" s="63"/>
      <c r="E14" s="396" t="s">
        <v>80</v>
      </c>
      <c r="F14" s="397"/>
      <c r="G14" s="65">
        <v>43077.5</v>
      </c>
    </row>
    <row r="15" spans="1:8" s="217" customFormat="1" ht="37.5" customHeight="1">
      <c r="A15" s="213" t="s">
        <v>10</v>
      </c>
      <c r="B15" s="72" t="s">
        <v>11</v>
      </c>
      <c r="C15" s="72"/>
      <c r="D15" s="72"/>
      <c r="E15" s="345" t="s">
        <v>12</v>
      </c>
      <c r="F15" s="398"/>
      <c r="G15" s="215">
        <v>1488.9</v>
      </c>
      <c r="H15" s="216"/>
    </row>
    <row r="16" spans="1:7" s="217" customFormat="1" ht="55.5" customHeight="1">
      <c r="A16" s="213" t="s">
        <v>10</v>
      </c>
      <c r="B16" s="72" t="s">
        <v>16</v>
      </c>
      <c r="C16" s="72"/>
      <c r="D16" s="72"/>
      <c r="E16" s="347" t="s">
        <v>17</v>
      </c>
      <c r="F16" s="348"/>
      <c r="G16" s="61">
        <v>200</v>
      </c>
    </row>
    <row r="17" spans="1:7" s="217" customFormat="1" ht="51.75" customHeight="1">
      <c r="A17" s="213" t="s">
        <v>10</v>
      </c>
      <c r="B17" s="218" t="s">
        <v>19</v>
      </c>
      <c r="C17" s="72"/>
      <c r="D17" s="72"/>
      <c r="E17" s="214"/>
      <c r="F17" s="60" t="s">
        <v>145</v>
      </c>
      <c r="G17" s="236">
        <v>41108.6</v>
      </c>
    </row>
    <row r="18" spans="1:8" s="217" customFormat="1" ht="20.25" customHeight="1">
      <c r="A18" s="219" t="s">
        <v>10</v>
      </c>
      <c r="B18" s="220" t="s">
        <v>56</v>
      </c>
      <c r="C18" s="220"/>
      <c r="D18" s="220"/>
      <c r="E18" s="364" t="s">
        <v>24</v>
      </c>
      <c r="F18" s="354"/>
      <c r="G18" s="221">
        <v>150</v>
      </c>
      <c r="H18" s="216"/>
    </row>
    <row r="19" spans="1:8" s="217" customFormat="1" ht="20.25" customHeight="1">
      <c r="A19" s="219" t="s">
        <v>10</v>
      </c>
      <c r="B19" s="220" t="s">
        <v>25</v>
      </c>
      <c r="C19" s="220"/>
      <c r="D19" s="220"/>
      <c r="E19" s="364" t="s">
        <v>26</v>
      </c>
      <c r="F19" s="363"/>
      <c r="G19" s="221">
        <v>130</v>
      </c>
      <c r="H19" s="216"/>
    </row>
    <row r="20" spans="1:8" s="217" customFormat="1" ht="20.25" customHeight="1">
      <c r="A20" s="331" t="s">
        <v>19</v>
      </c>
      <c r="B20" s="262"/>
      <c r="C20" s="262"/>
      <c r="D20" s="262"/>
      <c r="E20" s="332"/>
      <c r="F20" s="310" t="s">
        <v>176</v>
      </c>
      <c r="G20" s="66">
        <v>1276</v>
      </c>
      <c r="H20" s="216"/>
    </row>
    <row r="21" spans="1:8" s="217" customFormat="1" ht="20.25" customHeight="1">
      <c r="A21" s="219" t="s">
        <v>19</v>
      </c>
      <c r="B21" s="220" t="s">
        <v>173</v>
      </c>
      <c r="C21" s="220"/>
      <c r="D21" s="220"/>
      <c r="E21" s="304"/>
      <c r="F21" s="309" t="s">
        <v>177</v>
      </c>
      <c r="G21" s="215">
        <v>1276</v>
      </c>
      <c r="H21" s="216"/>
    </row>
    <row r="22" spans="1:8" ht="21.75" customHeight="1">
      <c r="A22" s="62" t="s">
        <v>22</v>
      </c>
      <c r="B22" s="63"/>
      <c r="C22" s="63"/>
      <c r="D22" s="63"/>
      <c r="E22" s="355" t="s">
        <v>82</v>
      </c>
      <c r="F22" s="356"/>
      <c r="G22" s="66">
        <v>15207.2</v>
      </c>
      <c r="H22" s="91"/>
    </row>
    <row r="23" spans="1:8" ht="24" customHeight="1">
      <c r="A23" s="213" t="s">
        <v>22</v>
      </c>
      <c r="B23" s="72" t="s">
        <v>22</v>
      </c>
      <c r="C23" s="72"/>
      <c r="D23" s="72"/>
      <c r="E23" s="360" t="s">
        <v>27</v>
      </c>
      <c r="F23" s="361"/>
      <c r="G23" s="215">
        <v>15207.2</v>
      </c>
      <c r="H23" s="70"/>
    </row>
    <row r="24" spans="1:8" ht="23.25" customHeight="1">
      <c r="A24" s="62" t="s">
        <v>67</v>
      </c>
      <c r="B24" s="63"/>
      <c r="C24" s="225"/>
      <c r="D24" s="63"/>
      <c r="E24" s="355" t="s">
        <v>144</v>
      </c>
      <c r="F24" s="356"/>
      <c r="G24" s="78">
        <v>1380</v>
      </c>
      <c r="H24" s="70"/>
    </row>
    <row r="25" spans="1:8" ht="27.75" customHeight="1">
      <c r="A25" s="213" t="s">
        <v>67</v>
      </c>
      <c r="B25" s="72" t="s">
        <v>19</v>
      </c>
      <c r="C25" s="224"/>
      <c r="D25" s="72"/>
      <c r="E25" s="357" t="s">
        <v>86</v>
      </c>
      <c r="F25" s="358"/>
      <c r="G25" s="222">
        <v>1380</v>
      </c>
      <c r="H25" s="70"/>
    </row>
    <row r="26" spans="1:8" ht="27.75" customHeight="1">
      <c r="A26" s="62" t="s">
        <v>173</v>
      </c>
      <c r="B26" s="63"/>
      <c r="C26" s="225"/>
      <c r="D26" s="63"/>
      <c r="E26" s="305"/>
      <c r="F26" s="306" t="s">
        <v>174</v>
      </c>
      <c r="G26" s="78">
        <v>50</v>
      </c>
      <c r="H26" s="70"/>
    </row>
    <row r="27" spans="1:8" ht="27.75" customHeight="1">
      <c r="A27" s="213" t="s">
        <v>173</v>
      </c>
      <c r="B27" s="72" t="s">
        <v>19</v>
      </c>
      <c r="C27" s="224"/>
      <c r="D27" s="72"/>
      <c r="E27" s="307"/>
      <c r="F27" s="308" t="s">
        <v>175</v>
      </c>
      <c r="G27" s="222">
        <v>50</v>
      </c>
      <c r="H27" s="70"/>
    </row>
    <row r="28" spans="1:8" ht="26.25" customHeight="1">
      <c r="A28" s="62" t="s">
        <v>56</v>
      </c>
      <c r="B28" s="63"/>
      <c r="C28" s="225"/>
      <c r="D28" s="63"/>
      <c r="E28" s="396" t="s">
        <v>83</v>
      </c>
      <c r="F28" s="399"/>
      <c r="G28" s="66">
        <v>13098.6</v>
      </c>
      <c r="H28" s="91"/>
    </row>
    <row r="29" spans="1:8" s="217" customFormat="1" ht="21.75" customHeight="1">
      <c r="A29" s="213" t="s">
        <v>56</v>
      </c>
      <c r="B29" s="72" t="s">
        <v>11</v>
      </c>
      <c r="C29" s="224"/>
      <c r="D29" s="72"/>
      <c r="E29" s="345" t="s">
        <v>76</v>
      </c>
      <c r="F29" s="346"/>
      <c r="G29" s="215">
        <v>13098.6</v>
      </c>
      <c r="H29" s="223"/>
    </row>
    <row r="30" spans="1:8" s="217" customFormat="1" ht="23.25" customHeight="1">
      <c r="A30" s="62" t="s">
        <v>23</v>
      </c>
      <c r="B30" s="63"/>
      <c r="C30" s="225"/>
      <c r="D30" s="63"/>
      <c r="E30" s="64"/>
      <c r="F30" s="68" t="s">
        <v>85</v>
      </c>
      <c r="G30" s="66">
        <v>1030</v>
      </c>
      <c r="H30" s="216"/>
    </row>
    <row r="31" spans="1:8" s="217" customFormat="1" ht="21.75" customHeight="1" thickBot="1">
      <c r="A31" s="233" t="s">
        <v>23</v>
      </c>
      <c r="B31" s="237" t="s">
        <v>11</v>
      </c>
      <c r="C31" s="234"/>
      <c r="D31" s="234"/>
      <c r="E31" s="362" t="s">
        <v>143</v>
      </c>
      <c r="F31" s="344"/>
      <c r="G31" s="235">
        <v>1030</v>
      </c>
      <c r="H31" s="216"/>
    </row>
    <row r="32" spans="1:8" ht="12.75">
      <c r="A32" s="87"/>
      <c r="B32" s="87"/>
      <c r="C32" s="70"/>
      <c r="D32" s="70"/>
      <c r="E32" s="70"/>
      <c r="F32" s="85"/>
      <c r="H32" s="70"/>
    </row>
    <row r="33" spans="1:8" ht="12.75">
      <c r="A33" s="87"/>
      <c r="B33" s="87"/>
      <c r="C33" s="70"/>
      <c r="D33" s="70"/>
      <c r="E33" s="70"/>
      <c r="F33" s="85"/>
      <c r="H33" s="70"/>
    </row>
    <row r="34" spans="1:8" ht="12.75">
      <c r="A34" s="87"/>
      <c r="B34" s="87"/>
      <c r="C34" s="70"/>
      <c r="D34" s="70"/>
      <c r="E34" s="70"/>
      <c r="F34" s="85"/>
      <c r="H34" s="70"/>
    </row>
    <row r="35" spans="1:8" ht="15.75">
      <c r="A35" s="87"/>
      <c r="B35" s="87"/>
      <c r="C35" s="70"/>
      <c r="D35" s="70"/>
      <c r="E35" s="70"/>
      <c r="F35" s="93" t="s">
        <v>77</v>
      </c>
      <c r="G35" s="94">
        <f>G14+G20+G22+G24+G26+G28+G30</f>
        <v>75119.3</v>
      </c>
      <c r="H35" s="155"/>
    </row>
    <row r="36" spans="1:8" ht="12.75">
      <c r="A36" s="87"/>
      <c r="B36" s="87"/>
      <c r="C36" s="70"/>
      <c r="D36" s="70"/>
      <c r="E36" s="70"/>
      <c r="F36" s="85"/>
      <c r="H36" s="70"/>
    </row>
    <row r="37" spans="1:8" ht="12.75">
      <c r="A37" s="87"/>
      <c r="B37" s="87"/>
      <c r="C37" s="70"/>
      <c r="D37" s="70"/>
      <c r="E37" s="70"/>
      <c r="F37" s="85"/>
      <c r="H37" s="70"/>
    </row>
    <row r="38" spans="1:8" ht="12.75">
      <c r="A38" s="87"/>
      <c r="B38" s="87"/>
      <c r="C38" s="70"/>
      <c r="D38" s="70"/>
      <c r="E38" s="70"/>
      <c r="F38" s="85"/>
      <c r="H38" s="70"/>
    </row>
    <row r="39" spans="1:8" ht="12.75">
      <c r="A39" s="87"/>
      <c r="B39" s="87"/>
      <c r="C39" s="70"/>
      <c r="D39" s="70"/>
      <c r="E39" s="70"/>
      <c r="F39" s="85"/>
      <c r="H39" s="70"/>
    </row>
    <row r="40" spans="1:8" ht="12.75">
      <c r="A40" s="87"/>
      <c r="B40" s="87"/>
      <c r="C40" s="70"/>
      <c r="D40" s="70"/>
      <c r="E40" s="70"/>
      <c r="F40" s="85"/>
      <c r="H40" s="70"/>
    </row>
    <row r="41" spans="1:8" ht="12.75">
      <c r="A41" s="87"/>
      <c r="B41" s="87"/>
      <c r="C41" s="70"/>
      <c r="D41" s="70"/>
      <c r="E41" s="70"/>
      <c r="F41" s="85"/>
      <c r="H41" s="70"/>
    </row>
    <row r="42" spans="1:8" ht="12.75">
      <c r="A42" s="87"/>
      <c r="B42" s="87"/>
      <c r="C42" s="70"/>
      <c r="D42" s="70"/>
      <c r="E42" s="70"/>
      <c r="F42" s="85"/>
      <c r="H42" s="70"/>
    </row>
    <row r="43" spans="1:8" ht="12.75">
      <c r="A43" s="87"/>
      <c r="B43" s="87"/>
      <c r="C43" s="70"/>
      <c r="D43" s="70"/>
      <c r="E43" s="70"/>
      <c r="F43" s="85"/>
      <c r="H43" s="70"/>
    </row>
    <row r="44" spans="1:8" ht="12.75">
      <c r="A44" s="87"/>
      <c r="B44" s="87"/>
      <c r="C44" s="70"/>
      <c r="D44" s="70"/>
      <c r="E44" s="70"/>
      <c r="F44" s="85"/>
      <c r="H44" s="70"/>
    </row>
    <row r="45" spans="1:8" ht="12.75">
      <c r="A45" s="87"/>
      <c r="B45" s="87"/>
      <c r="C45" s="70"/>
      <c r="D45" s="70"/>
      <c r="E45" s="70"/>
      <c r="F45" s="85"/>
      <c r="H45" s="70"/>
    </row>
    <row r="46" spans="1:8" ht="12.75">
      <c r="A46" s="87"/>
      <c r="B46" s="87"/>
      <c r="C46" s="70"/>
      <c r="D46" s="70"/>
      <c r="E46" s="70"/>
      <c r="F46" s="85"/>
      <c r="H46" s="70"/>
    </row>
    <row r="47" spans="1:8" ht="12.75">
      <c r="A47" s="87"/>
      <c r="B47" s="87"/>
      <c r="C47" s="70"/>
      <c r="D47" s="70"/>
      <c r="E47" s="70"/>
      <c r="F47" s="85"/>
      <c r="H47" s="70"/>
    </row>
    <row r="48" spans="1:8" ht="12.75">
      <c r="A48" s="87"/>
      <c r="B48" s="87"/>
      <c r="C48" s="70"/>
      <c r="D48" s="70"/>
      <c r="E48" s="70"/>
      <c r="F48" s="85"/>
      <c r="H48" s="70"/>
    </row>
    <row r="49" spans="1:8" ht="12.75">
      <c r="A49" s="87"/>
      <c r="B49" s="87"/>
      <c r="C49" s="70"/>
      <c r="D49" s="70"/>
      <c r="E49" s="70"/>
      <c r="F49" s="85"/>
      <c r="H49" s="70"/>
    </row>
    <row r="50" spans="1:8" ht="12.75">
      <c r="A50" s="87"/>
      <c r="B50" s="87"/>
      <c r="C50" s="70"/>
      <c r="D50" s="70"/>
      <c r="E50" s="70"/>
      <c r="F50" s="85"/>
      <c r="H50" s="70"/>
    </row>
    <row r="51" spans="1:8" ht="12.75">
      <c r="A51" s="87"/>
      <c r="B51" s="87"/>
      <c r="C51" s="70"/>
      <c r="D51" s="70"/>
      <c r="E51" s="70"/>
      <c r="F51" s="85"/>
      <c r="H51" s="70"/>
    </row>
    <row r="52" spans="1:8" ht="12.75">
      <c r="A52" s="87"/>
      <c r="B52" s="87"/>
      <c r="C52" s="70"/>
      <c r="D52" s="70"/>
      <c r="E52" s="70"/>
      <c r="F52" s="85"/>
      <c r="H52" s="70"/>
    </row>
    <row r="53" spans="1:8" ht="12.75">
      <c r="A53" s="87"/>
      <c r="B53" s="87"/>
      <c r="C53" s="70"/>
      <c r="D53" s="70"/>
      <c r="E53" s="70"/>
      <c r="F53" s="85"/>
      <c r="H53" s="70"/>
    </row>
    <row r="54" spans="1:8" ht="12.75">
      <c r="A54" s="87"/>
      <c r="B54" s="87"/>
      <c r="C54" s="70"/>
      <c r="D54" s="70"/>
      <c r="E54" s="70"/>
      <c r="F54" s="85"/>
      <c r="H54" s="70"/>
    </row>
    <row r="55" spans="1:8" ht="12.75">
      <c r="A55" s="87"/>
      <c r="B55" s="87"/>
      <c r="C55" s="70"/>
      <c r="D55" s="70"/>
      <c r="E55" s="70"/>
      <c r="F55" s="85"/>
      <c r="H55" s="70"/>
    </row>
    <row r="56" spans="1:8" ht="12.75">
      <c r="A56" s="87"/>
      <c r="B56" s="87"/>
      <c r="C56" s="70"/>
      <c r="D56" s="70"/>
      <c r="E56" s="70"/>
      <c r="F56" s="85"/>
      <c r="H56" s="70"/>
    </row>
    <row r="57" spans="1:8" ht="12.75">
      <c r="A57" s="87"/>
      <c r="B57" s="87"/>
      <c r="C57" s="70"/>
      <c r="D57" s="70"/>
      <c r="E57" s="70"/>
      <c r="F57" s="85"/>
      <c r="H57" s="70"/>
    </row>
    <row r="58" spans="1:8" ht="12.75">
      <c r="A58" s="87"/>
      <c r="B58" s="87"/>
      <c r="C58" s="70"/>
      <c r="D58" s="70"/>
      <c r="E58" s="70"/>
      <c r="F58" s="85"/>
      <c r="H58" s="70"/>
    </row>
    <row r="59" spans="1:8" ht="12.75">
      <c r="A59" s="87"/>
      <c r="B59" s="87"/>
      <c r="C59" s="70"/>
      <c r="D59" s="70"/>
      <c r="E59" s="70"/>
      <c r="F59" s="85"/>
      <c r="H59" s="70"/>
    </row>
    <row r="60" spans="1:8" ht="12.75">
      <c r="A60" s="87"/>
      <c r="B60" s="87"/>
      <c r="C60" s="70"/>
      <c r="D60" s="70"/>
      <c r="E60" s="70"/>
      <c r="F60" s="85"/>
      <c r="H60" s="70"/>
    </row>
    <row r="61" spans="1:8" ht="12.75">
      <c r="A61" s="87"/>
      <c r="B61" s="87"/>
      <c r="C61" s="70"/>
      <c r="D61" s="70"/>
      <c r="E61" s="70"/>
      <c r="F61" s="85"/>
      <c r="H61" s="70"/>
    </row>
    <row r="62" spans="1:8" ht="12.75">
      <c r="A62" s="87"/>
      <c r="B62" s="87"/>
      <c r="C62" s="70"/>
      <c r="D62" s="70"/>
      <c r="E62" s="70"/>
      <c r="F62" s="85"/>
      <c r="H62" s="70"/>
    </row>
    <row r="63" spans="1:8" ht="12.75">
      <c r="A63" s="87"/>
      <c r="B63" s="87"/>
      <c r="C63" s="70"/>
      <c r="D63" s="70"/>
      <c r="E63" s="70"/>
      <c r="F63" s="85"/>
      <c r="H63" s="70"/>
    </row>
    <row r="64" spans="1:8" ht="12.75">
      <c r="A64" s="87"/>
      <c r="B64" s="87"/>
      <c r="C64" s="70"/>
      <c r="D64" s="70"/>
      <c r="E64" s="70"/>
      <c r="F64" s="85"/>
      <c r="H64" s="70"/>
    </row>
    <row r="65" spans="1:8" ht="12.75">
      <c r="A65" s="87"/>
      <c r="B65" s="87"/>
      <c r="C65" s="70"/>
      <c r="D65" s="70"/>
      <c r="E65" s="70"/>
      <c r="F65" s="85"/>
      <c r="H65" s="70"/>
    </row>
    <row r="66" spans="1:8" ht="12.75">
      <c r="A66" s="87"/>
      <c r="B66" s="87"/>
      <c r="C66" s="70"/>
      <c r="D66" s="70"/>
      <c r="E66" s="70"/>
      <c r="F66" s="85"/>
      <c r="H66" s="70"/>
    </row>
    <row r="67" spans="1:8" ht="12.75">
      <c r="A67" s="87"/>
      <c r="B67" s="87"/>
      <c r="C67" s="70"/>
      <c r="D67" s="70"/>
      <c r="E67" s="70"/>
      <c r="F67" s="85"/>
      <c r="H67" s="70"/>
    </row>
    <row r="68" spans="1:8" ht="12.75">
      <c r="A68" s="87"/>
      <c r="B68" s="87"/>
      <c r="C68" s="70"/>
      <c r="D68" s="70"/>
      <c r="E68" s="70"/>
      <c r="F68" s="85"/>
      <c r="H68" s="70"/>
    </row>
    <row r="69" spans="1:8" ht="12.75">
      <c r="A69" s="87"/>
      <c r="B69" s="87"/>
      <c r="C69" s="70"/>
      <c r="D69" s="70"/>
      <c r="E69" s="70"/>
      <c r="F69" s="85"/>
      <c r="H69" s="70"/>
    </row>
    <row r="70" spans="1:8" ht="12.75">
      <c r="A70" s="87"/>
      <c r="B70" s="87"/>
      <c r="C70" s="70"/>
      <c r="D70" s="70"/>
      <c r="E70" s="70"/>
      <c r="F70" s="85"/>
      <c r="H70" s="70"/>
    </row>
    <row r="71" spans="1:8" ht="12.75">
      <c r="A71" s="87"/>
      <c r="B71" s="87"/>
      <c r="C71" s="70"/>
      <c r="D71" s="70"/>
      <c r="E71" s="70"/>
      <c r="F71" s="85"/>
      <c r="H71" s="70"/>
    </row>
    <row r="72" spans="1:8" ht="12.75">
      <c r="A72" s="87"/>
      <c r="B72" s="87"/>
      <c r="C72" s="70"/>
      <c r="D72" s="70"/>
      <c r="E72" s="70"/>
      <c r="F72" s="85"/>
      <c r="H72" s="70"/>
    </row>
    <row r="73" spans="1:8" ht="12.75">
      <c r="A73" s="87"/>
      <c r="B73" s="87"/>
      <c r="C73" s="70"/>
      <c r="D73" s="70"/>
      <c r="E73" s="70"/>
      <c r="F73" s="85"/>
      <c r="H73" s="70"/>
    </row>
    <row r="74" spans="1:8" ht="12.75">
      <c r="A74" s="87"/>
      <c r="B74" s="87"/>
      <c r="C74" s="70"/>
      <c r="D74" s="70"/>
      <c r="E74" s="70"/>
      <c r="F74" s="85"/>
      <c r="H74" s="70"/>
    </row>
    <row r="75" spans="1:8" ht="12.75">
      <c r="A75" s="87"/>
      <c r="B75" s="87"/>
      <c r="C75" s="70"/>
      <c r="D75" s="70"/>
      <c r="E75" s="70"/>
      <c r="F75" s="85"/>
      <c r="H75" s="70"/>
    </row>
    <row r="76" spans="1:8" ht="12.75">
      <c r="A76" s="87"/>
      <c r="B76" s="87"/>
      <c r="C76" s="70"/>
      <c r="D76" s="70"/>
      <c r="E76" s="70"/>
      <c r="F76" s="85"/>
      <c r="H76" s="70"/>
    </row>
    <row r="77" spans="1:8" ht="12.75">
      <c r="A77" s="87"/>
      <c r="B77" s="87"/>
      <c r="C77" s="70"/>
      <c r="D77" s="70"/>
      <c r="E77" s="70"/>
      <c r="F77" s="85"/>
      <c r="H77" s="70"/>
    </row>
    <row r="78" spans="1:8" ht="12.75">
      <c r="A78" s="87"/>
      <c r="B78" s="87"/>
      <c r="C78" s="70"/>
      <c r="D78" s="70"/>
      <c r="E78" s="70"/>
      <c r="F78" s="85"/>
      <c r="H78" s="70"/>
    </row>
    <row r="79" spans="1:8" ht="12.75">
      <c r="A79" s="87"/>
      <c r="B79" s="87"/>
      <c r="C79" s="70"/>
      <c r="D79" s="70"/>
      <c r="E79" s="70"/>
      <c r="F79" s="85"/>
      <c r="H79" s="70"/>
    </row>
    <row r="80" spans="1:8" ht="12.75">
      <c r="A80" s="87"/>
      <c r="B80" s="87"/>
      <c r="C80" s="70"/>
      <c r="D80" s="70"/>
      <c r="E80" s="70"/>
      <c r="F80" s="85"/>
      <c r="H80" s="70"/>
    </row>
    <row r="81" spans="1:8" ht="12.75">
      <c r="A81" s="87"/>
      <c r="B81" s="87"/>
      <c r="C81" s="70"/>
      <c r="D81" s="70"/>
      <c r="E81" s="70"/>
      <c r="F81" s="85"/>
      <c r="H81" s="70"/>
    </row>
    <row r="82" spans="1:8" ht="12.75">
      <c r="A82" s="87"/>
      <c r="B82" s="87"/>
      <c r="C82" s="70"/>
      <c r="D82" s="70"/>
      <c r="E82" s="70"/>
      <c r="F82" s="85"/>
      <c r="H82" s="70"/>
    </row>
    <row r="83" spans="1:8" ht="12.75">
      <c r="A83" s="87"/>
      <c r="B83" s="87"/>
      <c r="C83" s="70"/>
      <c r="D83" s="70"/>
      <c r="E83" s="70"/>
      <c r="F83" s="85"/>
      <c r="H83" s="70"/>
    </row>
    <row r="84" spans="1:8" ht="12.75">
      <c r="A84" s="87"/>
      <c r="B84" s="87"/>
      <c r="C84" s="70"/>
      <c r="D84" s="70"/>
      <c r="E84" s="70"/>
      <c r="F84" s="85"/>
      <c r="H84" s="70"/>
    </row>
    <row r="85" spans="1:8" ht="12.75">
      <c r="A85" s="87"/>
      <c r="B85" s="87"/>
      <c r="C85" s="70"/>
      <c r="D85" s="70"/>
      <c r="E85" s="70"/>
      <c r="F85" s="85"/>
      <c r="H85" s="70"/>
    </row>
    <row r="86" spans="1:8" ht="12.75">
      <c r="A86" s="87"/>
      <c r="B86" s="87"/>
      <c r="C86" s="70"/>
      <c r="D86" s="70"/>
      <c r="E86" s="70"/>
      <c r="F86" s="85"/>
      <c r="H86" s="70"/>
    </row>
    <row r="87" spans="1:8" ht="12.75">
      <c r="A87" s="87"/>
      <c r="B87" s="87"/>
      <c r="C87" s="70"/>
      <c r="D87" s="70"/>
      <c r="E87" s="70"/>
      <c r="F87" s="85"/>
      <c r="H87" s="70"/>
    </row>
    <row r="88" spans="1:8" ht="12.75">
      <c r="A88" s="87"/>
      <c r="B88" s="87"/>
      <c r="C88" s="70"/>
      <c r="D88" s="70"/>
      <c r="E88" s="70"/>
      <c r="F88" s="85"/>
      <c r="H88" s="70"/>
    </row>
    <row r="89" spans="1:8" ht="12.75">
      <c r="A89" s="87"/>
      <c r="B89" s="87"/>
      <c r="C89" s="70"/>
      <c r="D89" s="70"/>
      <c r="E89" s="70"/>
      <c r="F89" s="85"/>
      <c r="H89" s="70"/>
    </row>
    <row r="90" spans="1:8" ht="12.75">
      <c r="A90" s="87"/>
      <c r="B90" s="87"/>
      <c r="C90" s="70"/>
      <c r="D90" s="70"/>
      <c r="E90" s="70"/>
      <c r="F90" s="85"/>
      <c r="H90" s="70"/>
    </row>
    <row r="91" spans="1:8" ht="12.75">
      <c r="A91" s="87"/>
      <c r="B91" s="87"/>
      <c r="C91" s="70"/>
      <c r="D91" s="70"/>
      <c r="E91" s="70"/>
      <c r="F91" s="85"/>
      <c r="H91" s="70"/>
    </row>
    <row r="92" spans="1:8" ht="12.75">
      <c r="A92" s="87"/>
      <c r="B92" s="87"/>
      <c r="C92" s="70"/>
      <c r="D92" s="70"/>
      <c r="E92" s="70"/>
      <c r="F92" s="85"/>
      <c r="H92" s="70"/>
    </row>
    <row r="93" spans="1:8" ht="12.75">
      <c r="A93" s="87"/>
      <c r="B93" s="87"/>
      <c r="C93" s="70"/>
      <c r="D93" s="70"/>
      <c r="E93" s="70"/>
      <c r="F93" s="85"/>
      <c r="H93" s="70"/>
    </row>
    <row r="94" spans="1:8" ht="12.75">
      <c r="A94" s="87"/>
      <c r="B94" s="87"/>
      <c r="C94" s="70"/>
      <c r="D94" s="70"/>
      <c r="E94" s="70"/>
      <c r="F94" s="85"/>
      <c r="H94" s="70"/>
    </row>
    <row r="95" spans="1:8" ht="12.75">
      <c r="A95" s="87"/>
      <c r="B95" s="87"/>
      <c r="C95" s="70"/>
      <c r="D95" s="70"/>
      <c r="E95" s="70"/>
      <c r="F95" s="85"/>
      <c r="H95" s="70"/>
    </row>
    <row r="96" spans="1:8" ht="12.75">
      <c r="A96" s="87"/>
      <c r="B96" s="87"/>
      <c r="C96" s="70"/>
      <c r="D96" s="70"/>
      <c r="E96" s="70"/>
      <c r="F96" s="85"/>
      <c r="H96" s="70"/>
    </row>
    <row r="97" spans="1:8" ht="12.75">
      <c r="A97" s="87"/>
      <c r="B97" s="87"/>
      <c r="C97" s="70"/>
      <c r="D97" s="70"/>
      <c r="E97" s="70"/>
      <c r="F97" s="85"/>
      <c r="H97" s="70"/>
    </row>
    <row r="98" spans="1:8" ht="12.75">
      <c r="A98" s="87"/>
      <c r="B98" s="87"/>
      <c r="C98" s="70"/>
      <c r="D98" s="70"/>
      <c r="E98" s="70"/>
      <c r="F98" s="85"/>
      <c r="H98" s="70"/>
    </row>
    <row r="99" spans="1:8" ht="12.75">
      <c r="A99" s="87"/>
      <c r="B99" s="87"/>
      <c r="C99" s="70"/>
      <c r="D99" s="70"/>
      <c r="E99" s="70"/>
      <c r="F99" s="85"/>
      <c r="H99" s="70"/>
    </row>
    <row r="100" spans="1:8" ht="12.75">
      <c r="A100" s="87"/>
      <c r="B100" s="87"/>
      <c r="C100" s="70"/>
      <c r="D100" s="70"/>
      <c r="E100" s="70"/>
      <c r="F100" s="85"/>
      <c r="H100" s="70"/>
    </row>
    <row r="101" spans="1:8" ht="12.75">
      <c r="A101" s="87"/>
      <c r="B101" s="87"/>
      <c r="C101" s="70"/>
      <c r="D101" s="70"/>
      <c r="E101" s="70"/>
      <c r="F101" s="85"/>
      <c r="H101" s="70"/>
    </row>
    <row r="102" spans="1:8" ht="12.75">
      <c r="A102" s="87"/>
      <c r="B102" s="87"/>
      <c r="C102" s="70"/>
      <c r="D102" s="70"/>
      <c r="E102" s="70"/>
      <c r="F102" s="85"/>
      <c r="H102" s="70"/>
    </row>
    <row r="103" spans="1:8" ht="12.75">
      <c r="A103" s="87"/>
      <c r="B103" s="87"/>
      <c r="C103" s="70"/>
      <c r="D103" s="70"/>
      <c r="E103" s="70"/>
      <c r="F103" s="85"/>
      <c r="H103" s="70"/>
    </row>
    <row r="104" spans="1:8" ht="12.75">
      <c r="A104" s="87"/>
      <c r="B104" s="87"/>
      <c r="C104" s="70"/>
      <c r="D104" s="70"/>
      <c r="E104" s="70"/>
      <c r="F104" s="85"/>
      <c r="H104" s="70"/>
    </row>
    <row r="105" spans="1:8" ht="12.75">
      <c r="A105" s="87"/>
      <c r="B105" s="87"/>
      <c r="C105" s="70"/>
      <c r="D105" s="70"/>
      <c r="E105" s="70"/>
      <c r="F105" s="85"/>
      <c r="H105" s="70"/>
    </row>
    <row r="106" spans="1:8" ht="12.75">
      <c r="A106" s="87"/>
      <c r="B106" s="87"/>
      <c r="C106" s="70"/>
      <c r="D106" s="70"/>
      <c r="E106" s="70"/>
      <c r="F106" s="85"/>
      <c r="H106" s="70"/>
    </row>
    <row r="107" spans="1:8" ht="12.75">
      <c r="A107" s="87"/>
      <c r="B107" s="87"/>
      <c r="C107" s="70"/>
      <c r="D107" s="70"/>
      <c r="E107" s="70"/>
      <c r="F107" s="85"/>
      <c r="H107" s="70"/>
    </row>
    <row r="108" spans="1:8" ht="12.75">
      <c r="A108" s="87"/>
      <c r="B108" s="87"/>
      <c r="C108" s="70"/>
      <c r="D108" s="70"/>
      <c r="E108" s="70"/>
      <c r="F108" s="85"/>
      <c r="H108" s="70"/>
    </row>
    <row r="109" spans="1:8" ht="12.75">
      <c r="A109" s="87"/>
      <c r="B109" s="87"/>
      <c r="C109" s="70"/>
      <c r="D109" s="70"/>
      <c r="E109" s="70"/>
      <c r="F109" s="85"/>
      <c r="H109" s="70"/>
    </row>
    <row r="110" spans="1:8" ht="12.75">
      <c r="A110" s="87"/>
      <c r="B110" s="87"/>
      <c r="C110" s="70"/>
      <c r="D110" s="70"/>
      <c r="E110" s="70"/>
      <c r="F110" s="85"/>
      <c r="H110" s="70"/>
    </row>
    <row r="111" spans="1:8" ht="12.75">
      <c r="A111" s="87"/>
      <c r="B111" s="87"/>
      <c r="C111" s="70"/>
      <c r="D111" s="70"/>
      <c r="E111" s="70"/>
      <c r="F111" s="85"/>
      <c r="H111" s="70"/>
    </row>
    <row r="112" spans="1:8" ht="12.75">
      <c r="A112" s="87"/>
      <c r="B112" s="87"/>
      <c r="C112" s="70"/>
      <c r="D112" s="70"/>
      <c r="E112" s="70"/>
      <c r="F112" s="85"/>
      <c r="H112" s="70"/>
    </row>
    <row r="113" spans="1:8" ht="12.75">
      <c r="A113" s="87"/>
      <c r="B113" s="87"/>
      <c r="C113" s="70"/>
      <c r="D113" s="70"/>
      <c r="E113" s="70"/>
      <c r="F113" s="85"/>
      <c r="H113" s="70"/>
    </row>
    <row r="114" spans="1:8" ht="12.75">
      <c r="A114" s="87"/>
      <c r="B114" s="87"/>
      <c r="C114" s="70"/>
      <c r="D114" s="70"/>
      <c r="E114" s="70"/>
      <c r="F114" s="85"/>
      <c r="H114" s="70"/>
    </row>
  </sheetData>
  <sheetProtection/>
  <mergeCells count="24">
    <mergeCell ref="E31:F31"/>
    <mergeCell ref="E29:F29"/>
    <mergeCell ref="E16:F16"/>
    <mergeCell ref="A11:D11"/>
    <mergeCell ref="E11:E12"/>
    <mergeCell ref="F11:F12"/>
    <mergeCell ref="E14:F14"/>
    <mergeCell ref="E15:F15"/>
    <mergeCell ref="E28:F28"/>
    <mergeCell ref="E22:F22"/>
    <mergeCell ref="E24:F24"/>
    <mergeCell ref="E25:F25"/>
    <mergeCell ref="F6:G6"/>
    <mergeCell ref="A8:G8"/>
    <mergeCell ref="A9:G9"/>
    <mergeCell ref="E23:F23"/>
    <mergeCell ref="E19:F19"/>
    <mergeCell ref="E18:F18"/>
    <mergeCell ref="F3:G3"/>
    <mergeCell ref="F4:G4"/>
    <mergeCell ref="F1:G1"/>
    <mergeCell ref="F2:G2"/>
    <mergeCell ref="F5:G5"/>
    <mergeCell ref="G11:G12"/>
  </mergeCells>
  <printOptions/>
  <pageMargins left="0.35433070866141736" right="0.15748031496062992" top="0.4724409448818898" bottom="0.5511811023622047" header="0.11811023622047245" footer="0.07874015748031496"/>
  <pageSetup horizontalDpi="300" verticalDpi="300" orientation="portrait" paperSize="9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30"/>
  <sheetViews>
    <sheetView zoomScaleSheetLayoutView="50" zoomScalePageLayoutView="0" workbookViewId="0" topLeftCell="A19">
      <selection activeCell="H20" sqref="H20"/>
    </sheetView>
  </sheetViews>
  <sheetFormatPr defaultColWidth="8.875" defaultRowHeight="12.75"/>
  <cols>
    <col min="1" max="1" width="2.625" style="59" customWidth="1"/>
    <col min="2" max="2" width="8.875" style="59" customWidth="1"/>
    <col min="3" max="3" width="6.875" style="88" customWidth="1"/>
    <col min="4" max="4" width="7.875" style="89" customWidth="1"/>
    <col min="5" max="5" width="12.25390625" style="59" customWidth="1"/>
    <col min="6" max="6" width="8.625" style="59" customWidth="1"/>
    <col min="7" max="7" width="12.625" style="59" hidden="1" customWidth="1"/>
    <col min="8" max="8" width="74.625" style="59" customWidth="1"/>
    <col min="9" max="9" width="15.625" style="239" customWidth="1"/>
    <col min="10" max="10" width="9.875" style="59" bestFit="1" customWidth="1"/>
    <col min="11" max="16384" width="8.875" style="59" customWidth="1"/>
  </cols>
  <sheetData>
    <row r="1" spans="3:9" ht="12.75">
      <c r="C1" s="90"/>
      <c r="D1" s="90"/>
      <c r="H1" s="400" t="s">
        <v>84</v>
      </c>
      <c r="I1" s="366"/>
    </row>
    <row r="2" spans="3:9" ht="15.75">
      <c r="C2" s="90"/>
      <c r="D2" s="90"/>
      <c r="H2" s="373" t="s">
        <v>228</v>
      </c>
      <c r="I2" s="373"/>
    </row>
    <row r="3" spans="3:9" ht="15.75">
      <c r="C3" s="90"/>
      <c r="D3" s="90"/>
      <c r="H3" s="373" t="s">
        <v>225</v>
      </c>
      <c r="I3" s="373"/>
    </row>
    <row r="4" spans="3:9" ht="15.75">
      <c r="C4" s="90"/>
      <c r="D4" s="90"/>
      <c r="H4" s="373" t="s">
        <v>226</v>
      </c>
      <c r="I4" s="373"/>
    </row>
    <row r="5" spans="3:9" ht="15.75">
      <c r="C5" s="90"/>
      <c r="D5" s="90"/>
      <c r="H5" s="373" t="s">
        <v>227</v>
      </c>
      <c r="I5" s="373"/>
    </row>
    <row r="6" spans="3:9" ht="12.75">
      <c r="C6" s="90"/>
      <c r="D6" s="90"/>
      <c r="H6" s="366"/>
      <c r="I6" s="366"/>
    </row>
    <row r="7" spans="3:4" ht="12.75">
      <c r="C7" s="90"/>
      <c r="D7" s="90"/>
    </row>
    <row r="8" spans="3:9" ht="18">
      <c r="C8" s="359" t="s">
        <v>113</v>
      </c>
      <c r="D8" s="359"/>
      <c r="E8" s="359"/>
      <c r="F8" s="359"/>
      <c r="G8" s="359"/>
      <c r="H8" s="359"/>
      <c r="I8" s="359"/>
    </row>
    <row r="9" spans="3:9" ht="18">
      <c r="C9" s="359" t="s">
        <v>142</v>
      </c>
      <c r="D9" s="359"/>
      <c r="E9" s="359"/>
      <c r="F9" s="359"/>
      <c r="G9" s="359"/>
      <c r="H9" s="359"/>
      <c r="I9" s="359"/>
    </row>
    <row r="10" spans="3:10" ht="17.25" customHeight="1" thickBot="1">
      <c r="C10" s="79"/>
      <c r="D10" s="80"/>
      <c r="E10" s="80"/>
      <c r="F10" s="240"/>
      <c r="G10" s="82"/>
      <c r="H10" s="83"/>
      <c r="I10" s="241"/>
      <c r="J10" s="242"/>
    </row>
    <row r="11" spans="2:9" ht="16.5" customHeight="1">
      <c r="B11" s="401" t="s">
        <v>32</v>
      </c>
      <c r="C11" s="350" t="s">
        <v>4</v>
      </c>
      <c r="D11" s="350"/>
      <c r="E11" s="350"/>
      <c r="F11" s="351"/>
      <c r="G11" s="352" t="s">
        <v>57</v>
      </c>
      <c r="H11" s="394" t="s">
        <v>78</v>
      </c>
      <c r="I11" s="367" t="s">
        <v>79</v>
      </c>
    </row>
    <row r="12" spans="2:9" ht="18" customHeight="1" thickBot="1">
      <c r="B12" s="402"/>
      <c r="C12" s="243" t="s">
        <v>5</v>
      </c>
      <c r="D12" s="153" t="s">
        <v>6</v>
      </c>
      <c r="E12" s="153" t="s">
        <v>7</v>
      </c>
      <c r="F12" s="154" t="s">
        <v>8</v>
      </c>
      <c r="G12" s="403"/>
      <c r="H12" s="404"/>
      <c r="I12" s="405"/>
    </row>
    <row r="13" spans="2:9" ht="9" customHeight="1" thickBot="1">
      <c r="B13" s="244"/>
      <c r="C13" s="245"/>
      <c r="D13" s="246"/>
      <c r="E13" s="246"/>
      <c r="F13" s="246"/>
      <c r="G13" s="247"/>
      <c r="H13" s="248"/>
      <c r="I13" s="249"/>
    </row>
    <row r="14" spans="2:9" ht="17.25" thickBot="1">
      <c r="B14" s="250"/>
      <c r="C14" s="251"/>
      <c r="D14" s="252"/>
      <c r="E14" s="252"/>
      <c r="F14" s="252"/>
      <c r="G14" s="253"/>
      <c r="H14" s="254" t="s">
        <v>114</v>
      </c>
      <c r="I14" s="255">
        <f>I16+I57+I59+I61+I63+I65+I67</f>
        <v>62745.7</v>
      </c>
    </row>
    <row r="15" spans="2:9" ht="9" customHeight="1">
      <c r="B15" s="256"/>
      <c r="C15" s="257"/>
      <c r="D15" s="229"/>
      <c r="E15" s="229"/>
      <c r="F15" s="229"/>
      <c r="G15" s="230"/>
      <c r="H15" s="231"/>
      <c r="I15" s="232"/>
    </row>
    <row r="16" spans="2:9" ht="15.75">
      <c r="B16" s="62">
        <v>900</v>
      </c>
      <c r="C16" s="225" t="s">
        <v>10</v>
      </c>
      <c r="D16" s="63"/>
      <c r="E16" s="63"/>
      <c r="F16" s="63"/>
      <c r="G16" s="396" t="s">
        <v>80</v>
      </c>
      <c r="H16" s="397"/>
      <c r="I16" s="65">
        <f>I17+I18+I19+I20+I21+I22</f>
        <v>43077.5</v>
      </c>
    </row>
    <row r="17" spans="2:9" ht="15.75">
      <c r="B17" s="156"/>
      <c r="C17" s="225"/>
      <c r="D17" s="63"/>
      <c r="E17" s="63"/>
      <c r="F17" s="258" t="s">
        <v>146</v>
      </c>
      <c r="G17" s="259"/>
      <c r="H17" s="60" t="s">
        <v>147</v>
      </c>
      <c r="I17" s="215">
        <v>27293.5</v>
      </c>
    </row>
    <row r="18" spans="2:9" ht="15.75">
      <c r="B18" s="156"/>
      <c r="C18" s="225"/>
      <c r="D18" s="63"/>
      <c r="E18" s="63"/>
      <c r="F18" s="258" t="s">
        <v>148</v>
      </c>
      <c r="G18" s="76"/>
      <c r="H18" s="60" t="s">
        <v>149</v>
      </c>
      <c r="I18" s="215">
        <v>3642</v>
      </c>
    </row>
    <row r="19" spans="2:9" ht="30">
      <c r="B19" s="156"/>
      <c r="C19" s="225"/>
      <c r="D19" s="63"/>
      <c r="E19" s="63"/>
      <c r="F19" s="258" t="s">
        <v>178</v>
      </c>
      <c r="G19" s="76"/>
      <c r="H19" s="60" t="s">
        <v>179</v>
      </c>
      <c r="I19" s="215">
        <v>660</v>
      </c>
    </row>
    <row r="20" spans="2:9" ht="15.75">
      <c r="B20" s="156"/>
      <c r="C20" s="225"/>
      <c r="D20" s="63"/>
      <c r="E20" s="63"/>
      <c r="F20" s="72" t="s">
        <v>150</v>
      </c>
      <c r="G20" s="69"/>
      <c r="H20" s="60" t="s">
        <v>151</v>
      </c>
      <c r="I20" s="215">
        <v>9348.3</v>
      </c>
    </row>
    <row r="21" spans="2:9" ht="30">
      <c r="B21" s="156"/>
      <c r="C21" s="225"/>
      <c r="D21" s="63"/>
      <c r="E21" s="63"/>
      <c r="F21" s="258" t="s">
        <v>180</v>
      </c>
      <c r="G21" s="260"/>
      <c r="H21" s="261" t="s">
        <v>181</v>
      </c>
      <c r="I21" s="215">
        <v>1983.7</v>
      </c>
    </row>
    <row r="22" spans="2:9" ht="15.75">
      <c r="B22" s="156"/>
      <c r="C22" s="225"/>
      <c r="D22" s="63"/>
      <c r="E22" s="63"/>
      <c r="F22" s="258" t="s">
        <v>182</v>
      </c>
      <c r="G22" s="260"/>
      <c r="H22" s="261" t="s">
        <v>183</v>
      </c>
      <c r="I22" s="215">
        <v>150</v>
      </c>
    </row>
    <row r="23" spans="2:9" ht="33" customHeight="1">
      <c r="B23" s="62">
        <v>900</v>
      </c>
      <c r="C23" s="225" t="s">
        <v>10</v>
      </c>
      <c r="D23" s="63" t="s">
        <v>11</v>
      </c>
      <c r="E23" s="67" t="s">
        <v>184</v>
      </c>
      <c r="F23" s="63"/>
      <c r="G23" s="396" t="s">
        <v>170</v>
      </c>
      <c r="H23" s="427"/>
      <c r="I23" s="66">
        <f>I24+I25+I26</f>
        <v>1488.9</v>
      </c>
    </row>
    <row r="24" spans="2:9" ht="19.5" customHeight="1">
      <c r="B24" s="156"/>
      <c r="C24" s="263"/>
      <c r="D24" s="264"/>
      <c r="E24" s="265"/>
      <c r="F24" s="72" t="s">
        <v>146</v>
      </c>
      <c r="G24" s="69">
        <v>210</v>
      </c>
      <c r="H24" s="60" t="s">
        <v>147</v>
      </c>
      <c r="I24" s="215">
        <v>1278.8</v>
      </c>
    </row>
    <row r="25" spans="2:9" ht="15.75">
      <c r="B25" s="156"/>
      <c r="C25" s="263"/>
      <c r="D25" s="264"/>
      <c r="E25" s="265"/>
      <c r="F25" s="72" t="s">
        <v>148</v>
      </c>
      <c r="G25" s="69">
        <v>212</v>
      </c>
      <c r="H25" s="60" t="s">
        <v>149</v>
      </c>
      <c r="I25" s="215">
        <v>70.4</v>
      </c>
    </row>
    <row r="26" spans="2:9" ht="15.75">
      <c r="B26" s="156"/>
      <c r="C26" s="263"/>
      <c r="D26" s="264"/>
      <c r="E26" s="265"/>
      <c r="F26" s="72" t="s">
        <v>150</v>
      </c>
      <c r="G26" s="69">
        <v>220</v>
      </c>
      <c r="H26" s="60" t="s">
        <v>151</v>
      </c>
      <c r="I26" s="61">
        <v>139.7</v>
      </c>
    </row>
    <row r="27" spans="2:9" ht="36" customHeight="1">
      <c r="B27" s="62">
        <v>900</v>
      </c>
      <c r="C27" s="225" t="s">
        <v>10</v>
      </c>
      <c r="D27" s="63" t="s">
        <v>16</v>
      </c>
      <c r="E27" s="63" t="s">
        <v>185</v>
      </c>
      <c r="F27" s="63"/>
      <c r="G27" s="428" t="s">
        <v>18</v>
      </c>
      <c r="H27" s="429"/>
      <c r="I27" s="92">
        <f>I28</f>
        <v>200</v>
      </c>
    </row>
    <row r="28" spans="2:9" ht="15.75">
      <c r="B28" s="156"/>
      <c r="C28" s="263"/>
      <c r="D28" s="266"/>
      <c r="E28" s="264"/>
      <c r="F28" s="72" t="s">
        <v>150</v>
      </c>
      <c r="G28" s="69">
        <v>220</v>
      </c>
      <c r="H28" s="60" t="s">
        <v>151</v>
      </c>
      <c r="I28" s="61">
        <v>200</v>
      </c>
    </row>
    <row r="29" spans="2:9" ht="18.75" customHeight="1">
      <c r="B29" s="62">
        <v>900</v>
      </c>
      <c r="C29" s="292" t="s">
        <v>10</v>
      </c>
      <c r="D29" s="293" t="s">
        <v>19</v>
      </c>
      <c r="E29" s="262" t="s">
        <v>186</v>
      </c>
      <c r="F29" s="262"/>
      <c r="G29" s="408" t="s">
        <v>20</v>
      </c>
      <c r="H29" s="409"/>
      <c r="I29" s="75">
        <f>I30+I31+I32</f>
        <v>1533.9</v>
      </c>
    </row>
    <row r="30" spans="2:9" ht="19.5" customHeight="1">
      <c r="B30" s="156"/>
      <c r="C30" s="263"/>
      <c r="D30" s="264"/>
      <c r="E30" s="265"/>
      <c r="F30" s="72" t="s">
        <v>146</v>
      </c>
      <c r="G30" s="69">
        <v>210</v>
      </c>
      <c r="H30" s="60" t="s">
        <v>147</v>
      </c>
      <c r="I30" s="215">
        <v>1278.8</v>
      </c>
    </row>
    <row r="31" spans="2:9" ht="15.75">
      <c r="B31" s="156"/>
      <c r="C31" s="263"/>
      <c r="D31" s="264"/>
      <c r="E31" s="265"/>
      <c r="F31" s="72" t="s">
        <v>148</v>
      </c>
      <c r="G31" s="69">
        <v>212</v>
      </c>
      <c r="H31" s="60" t="s">
        <v>149</v>
      </c>
      <c r="I31" s="215">
        <v>70.4</v>
      </c>
    </row>
    <row r="32" spans="2:9" ht="15.75">
      <c r="B32" s="156"/>
      <c r="C32" s="263"/>
      <c r="D32" s="264"/>
      <c r="E32" s="265"/>
      <c r="F32" s="72" t="s">
        <v>150</v>
      </c>
      <c r="G32" s="69">
        <v>220</v>
      </c>
      <c r="H32" s="60" t="s">
        <v>151</v>
      </c>
      <c r="I32" s="61">
        <v>184.7</v>
      </c>
    </row>
    <row r="33" spans="2:9" ht="60.75" customHeight="1">
      <c r="B33" s="62">
        <v>900</v>
      </c>
      <c r="C33" s="271" t="s">
        <v>10</v>
      </c>
      <c r="D33" s="73" t="s">
        <v>19</v>
      </c>
      <c r="E33" s="67" t="s">
        <v>187</v>
      </c>
      <c r="F33" s="74"/>
      <c r="G33" s="410" t="s">
        <v>81</v>
      </c>
      <c r="H33" s="409"/>
      <c r="I33" s="75">
        <f>I34+I35+I36+I37</f>
        <v>11168.5</v>
      </c>
    </row>
    <row r="34" spans="2:9" ht="17.25" customHeight="1">
      <c r="B34" s="156"/>
      <c r="C34" s="268"/>
      <c r="D34" s="269"/>
      <c r="E34" s="270"/>
      <c r="F34" s="258" t="s">
        <v>146</v>
      </c>
      <c r="G34" s="272">
        <v>210</v>
      </c>
      <c r="H34" s="60" t="s">
        <v>147</v>
      </c>
      <c r="I34" s="221">
        <v>5664.3</v>
      </c>
    </row>
    <row r="35" spans="2:9" ht="17.25" customHeight="1">
      <c r="B35" s="156"/>
      <c r="C35" s="268"/>
      <c r="D35" s="269"/>
      <c r="E35" s="270"/>
      <c r="F35" s="258" t="s">
        <v>148</v>
      </c>
      <c r="G35" s="76">
        <v>212</v>
      </c>
      <c r="H35" s="60" t="s">
        <v>149</v>
      </c>
      <c r="I35" s="221">
        <v>623.2</v>
      </c>
    </row>
    <row r="36" spans="2:9" ht="17.25" customHeight="1">
      <c r="B36" s="156"/>
      <c r="C36" s="268"/>
      <c r="D36" s="269"/>
      <c r="E36" s="270"/>
      <c r="F36" s="72" t="s">
        <v>150</v>
      </c>
      <c r="G36" s="69">
        <v>220</v>
      </c>
      <c r="H36" s="60" t="s">
        <v>151</v>
      </c>
      <c r="I36" s="221">
        <v>2897.3</v>
      </c>
    </row>
    <row r="37" spans="2:9" ht="30">
      <c r="B37" s="156"/>
      <c r="C37" s="268"/>
      <c r="D37" s="269"/>
      <c r="E37" s="270"/>
      <c r="F37" s="258" t="s">
        <v>180</v>
      </c>
      <c r="G37" s="260"/>
      <c r="H37" s="261" t="s">
        <v>181</v>
      </c>
      <c r="I37" s="221">
        <v>1983.7</v>
      </c>
    </row>
    <row r="38" spans="2:9" ht="78.75" customHeight="1">
      <c r="B38" s="62">
        <v>900</v>
      </c>
      <c r="C38" s="292" t="s">
        <v>10</v>
      </c>
      <c r="D38" s="293" t="s">
        <v>19</v>
      </c>
      <c r="E38" s="262" t="s">
        <v>153</v>
      </c>
      <c r="F38" s="262"/>
      <c r="G38" s="406" t="s">
        <v>152</v>
      </c>
      <c r="H38" s="407"/>
      <c r="I38" s="75">
        <f>I39+I40+I41+I42</f>
        <v>3760</v>
      </c>
    </row>
    <row r="39" spans="2:9" ht="18" customHeight="1">
      <c r="B39" s="156"/>
      <c r="C39" s="271"/>
      <c r="D39" s="73"/>
      <c r="E39" s="74"/>
      <c r="F39" s="258" t="s">
        <v>146</v>
      </c>
      <c r="G39" s="272">
        <v>210</v>
      </c>
      <c r="H39" s="60" t="s">
        <v>147</v>
      </c>
      <c r="I39" s="221">
        <v>2502.6</v>
      </c>
    </row>
    <row r="40" spans="2:9" ht="18" customHeight="1">
      <c r="B40" s="156"/>
      <c r="C40" s="271"/>
      <c r="D40" s="73"/>
      <c r="E40" s="74"/>
      <c r="F40" s="258" t="s">
        <v>148</v>
      </c>
      <c r="G40" s="76">
        <v>212</v>
      </c>
      <c r="H40" s="60" t="s">
        <v>149</v>
      </c>
      <c r="I40" s="273">
        <v>281.6</v>
      </c>
    </row>
    <row r="41" spans="2:9" ht="30">
      <c r="B41" s="156"/>
      <c r="C41" s="271"/>
      <c r="D41" s="73"/>
      <c r="E41" s="74"/>
      <c r="F41" s="258" t="s">
        <v>178</v>
      </c>
      <c r="G41" s="76"/>
      <c r="H41" s="60" t="s">
        <v>179</v>
      </c>
      <c r="I41" s="273">
        <v>110</v>
      </c>
    </row>
    <row r="42" spans="2:9" ht="18" customHeight="1">
      <c r="B42" s="156"/>
      <c r="C42" s="271"/>
      <c r="D42" s="73"/>
      <c r="E42" s="74"/>
      <c r="F42" s="72" t="s">
        <v>150</v>
      </c>
      <c r="G42" s="69"/>
      <c r="H42" s="60" t="s">
        <v>151</v>
      </c>
      <c r="I42" s="221">
        <v>865.8</v>
      </c>
    </row>
    <row r="43" spans="2:9" ht="86.25" customHeight="1">
      <c r="B43" s="62">
        <v>900</v>
      </c>
      <c r="C43" s="292" t="s">
        <v>10</v>
      </c>
      <c r="D43" s="293" t="s">
        <v>19</v>
      </c>
      <c r="E43" s="262" t="s">
        <v>155</v>
      </c>
      <c r="F43" s="262"/>
      <c r="G43" s="411" t="s">
        <v>154</v>
      </c>
      <c r="H43" s="412"/>
      <c r="I43" s="75">
        <f>I44+I45+I46+I47</f>
        <v>7622.4</v>
      </c>
    </row>
    <row r="44" spans="2:9" ht="15.75">
      <c r="B44" s="156"/>
      <c r="C44" s="271"/>
      <c r="D44" s="73"/>
      <c r="E44" s="74"/>
      <c r="F44" s="258" t="s">
        <v>146</v>
      </c>
      <c r="G44" s="272">
        <v>210</v>
      </c>
      <c r="H44" s="60" t="s">
        <v>147</v>
      </c>
      <c r="I44" s="221">
        <v>4925</v>
      </c>
    </row>
    <row r="45" spans="2:9" ht="15.75">
      <c r="B45" s="156"/>
      <c r="C45" s="271"/>
      <c r="D45" s="73"/>
      <c r="E45" s="74"/>
      <c r="F45" s="258" t="s">
        <v>148</v>
      </c>
      <c r="G45" s="76">
        <v>212</v>
      </c>
      <c r="H45" s="60" t="s">
        <v>149</v>
      </c>
      <c r="I45" s="273">
        <v>744.2</v>
      </c>
    </row>
    <row r="46" spans="2:9" ht="30">
      <c r="B46" s="156"/>
      <c r="C46" s="271"/>
      <c r="D46" s="73"/>
      <c r="E46" s="74"/>
      <c r="F46" s="258" t="s">
        <v>178</v>
      </c>
      <c r="G46" s="76"/>
      <c r="H46" s="60" t="s">
        <v>179</v>
      </c>
      <c r="I46" s="273">
        <v>250</v>
      </c>
    </row>
    <row r="47" spans="2:9" ht="15.75">
      <c r="B47" s="156"/>
      <c r="C47" s="271"/>
      <c r="D47" s="73"/>
      <c r="E47" s="74"/>
      <c r="F47" s="72" t="s">
        <v>150</v>
      </c>
      <c r="G47" s="69"/>
      <c r="H47" s="60" t="s">
        <v>151</v>
      </c>
      <c r="I47" s="273">
        <v>1703.2</v>
      </c>
    </row>
    <row r="48" spans="2:9" ht="67.5" customHeight="1">
      <c r="B48" s="62">
        <v>900</v>
      </c>
      <c r="C48" s="292" t="s">
        <v>10</v>
      </c>
      <c r="D48" s="293" t="s">
        <v>19</v>
      </c>
      <c r="E48" s="262" t="s">
        <v>157</v>
      </c>
      <c r="F48" s="262"/>
      <c r="G48" s="406" t="s">
        <v>156</v>
      </c>
      <c r="H48" s="407"/>
      <c r="I48" s="77">
        <f>I49+I50+I51+I52</f>
        <v>17023.8</v>
      </c>
    </row>
    <row r="49" spans="2:9" ht="16.5" customHeight="1">
      <c r="B49" s="156"/>
      <c r="C49" s="271"/>
      <c r="D49" s="73"/>
      <c r="E49" s="74"/>
      <c r="F49" s="258" t="s">
        <v>146</v>
      </c>
      <c r="G49" s="272">
        <v>210</v>
      </c>
      <c r="H49" s="60" t="s">
        <v>147</v>
      </c>
      <c r="I49" s="221">
        <v>11644</v>
      </c>
    </row>
    <row r="50" spans="2:9" ht="16.5" customHeight="1">
      <c r="B50" s="156"/>
      <c r="C50" s="271"/>
      <c r="D50" s="73"/>
      <c r="E50" s="74"/>
      <c r="F50" s="258" t="s">
        <v>148</v>
      </c>
      <c r="G50" s="76">
        <v>212</v>
      </c>
      <c r="H50" s="60" t="s">
        <v>149</v>
      </c>
      <c r="I50" s="273">
        <v>1852.2</v>
      </c>
    </row>
    <row r="51" spans="2:9" ht="30">
      <c r="B51" s="156"/>
      <c r="C51" s="271"/>
      <c r="D51" s="73"/>
      <c r="E51" s="74"/>
      <c r="F51" s="258" t="s">
        <v>178</v>
      </c>
      <c r="G51" s="76"/>
      <c r="H51" s="60" t="s">
        <v>179</v>
      </c>
      <c r="I51" s="273">
        <v>300</v>
      </c>
    </row>
    <row r="52" spans="2:9" ht="16.5" customHeight="1">
      <c r="B52" s="156"/>
      <c r="C52" s="271"/>
      <c r="D52" s="73"/>
      <c r="E52" s="74"/>
      <c r="F52" s="72" t="s">
        <v>150</v>
      </c>
      <c r="G52" s="69"/>
      <c r="H52" s="60" t="s">
        <v>151</v>
      </c>
      <c r="I52" s="273">
        <v>3227.6</v>
      </c>
    </row>
    <row r="53" spans="2:9" ht="33.75" customHeight="1">
      <c r="B53" s="62">
        <v>900</v>
      </c>
      <c r="C53" s="292" t="s">
        <v>10</v>
      </c>
      <c r="D53" s="293" t="s">
        <v>56</v>
      </c>
      <c r="E53" s="262" t="s">
        <v>188</v>
      </c>
      <c r="F53" s="262"/>
      <c r="G53" s="423" t="s">
        <v>189</v>
      </c>
      <c r="H53" s="424"/>
      <c r="I53" s="77">
        <v>150</v>
      </c>
    </row>
    <row r="54" spans="2:9" ht="18.75" customHeight="1">
      <c r="B54" s="156"/>
      <c r="C54" s="271"/>
      <c r="D54" s="73"/>
      <c r="E54" s="74"/>
      <c r="F54" s="258" t="s">
        <v>182</v>
      </c>
      <c r="G54" s="76"/>
      <c r="H54" s="267" t="s">
        <v>183</v>
      </c>
      <c r="I54" s="273">
        <v>150</v>
      </c>
    </row>
    <row r="55" spans="2:9" ht="34.5" customHeight="1">
      <c r="B55" s="62">
        <v>900</v>
      </c>
      <c r="C55" s="292" t="s">
        <v>10</v>
      </c>
      <c r="D55" s="293" t="s">
        <v>25</v>
      </c>
      <c r="E55" s="262" t="s">
        <v>190</v>
      </c>
      <c r="F55" s="262"/>
      <c r="G55" s="423" t="s">
        <v>191</v>
      </c>
      <c r="H55" s="424"/>
      <c r="I55" s="77">
        <v>130</v>
      </c>
    </row>
    <row r="56" spans="2:9" ht="17.25" customHeight="1">
      <c r="B56" s="156"/>
      <c r="C56" s="268"/>
      <c r="D56" s="269"/>
      <c r="E56" s="270"/>
      <c r="F56" s="258" t="s">
        <v>150</v>
      </c>
      <c r="G56" s="76"/>
      <c r="H56" s="60" t="s">
        <v>151</v>
      </c>
      <c r="I56" s="273">
        <v>130</v>
      </c>
    </row>
    <row r="57" spans="2:9" ht="17.25" customHeight="1">
      <c r="B57" s="62">
        <v>900</v>
      </c>
      <c r="C57" s="271" t="s">
        <v>19</v>
      </c>
      <c r="D57" s="73" t="s">
        <v>173</v>
      </c>
      <c r="E57" s="74" t="s">
        <v>192</v>
      </c>
      <c r="F57" s="258"/>
      <c r="G57" s="334"/>
      <c r="H57" s="336" t="s">
        <v>176</v>
      </c>
      <c r="I57" s="77">
        <f>I58</f>
        <v>1276</v>
      </c>
    </row>
    <row r="58" spans="2:9" ht="30">
      <c r="B58" s="335"/>
      <c r="C58" s="271"/>
      <c r="D58" s="73"/>
      <c r="E58" s="74"/>
      <c r="F58" s="258" t="s">
        <v>178</v>
      </c>
      <c r="G58" s="76"/>
      <c r="H58" s="60" t="s">
        <v>179</v>
      </c>
      <c r="I58" s="273">
        <v>1276</v>
      </c>
    </row>
    <row r="59" spans="2:9" ht="64.5" customHeight="1">
      <c r="B59" s="62">
        <v>900</v>
      </c>
      <c r="C59" s="225" t="s">
        <v>22</v>
      </c>
      <c r="D59" s="63" t="s">
        <v>22</v>
      </c>
      <c r="E59" s="63" t="s">
        <v>159</v>
      </c>
      <c r="F59" s="72"/>
      <c r="G59" s="421" t="s">
        <v>158</v>
      </c>
      <c r="H59" s="407"/>
      <c r="I59" s="66">
        <v>4819.6</v>
      </c>
    </row>
    <row r="60" spans="2:9" ht="21" customHeight="1">
      <c r="B60" s="156"/>
      <c r="C60" s="225"/>
      <c r="D60" s="63"/>
      <c r="E60" s="63"/>
      <c r="F60" s="72" t="s">
        <v>150</v>
      </c>
      <c r="G60" s="69"/>
      <c r="H60" s="60" t="s">
        <v>151</v>
      </c>
      <c r="I60" s="215">
        <v>4819.6</v>
      </c>
    </row>
    <row r="61" spans="2:9" ht="33" customHeight="1">
      <c r="B61" s="62">
        <v>900</v>
      </c>
      <c r="C61" s="225" t="s">
        <v>67</v>
      </c>
      <c r="D61" s="71" t="s">
        <v>19</v>
      </c>
      <c r="E61" s="63" t="s">
        <v>194</v>
      </c>
      <c r="F61" s="72"/>
      <c r="G61" s="399" t="s">
        <v>195</v>
      </c>
      <c r="H61" s="422"/>
      <c r="I61" s="78">
        <f>I62</f>
        <v>1380</v>
      </c>
    </row>
    <row r="62" spans="2:9" ht="16.5" customHeight="1">
      <c r="B62" s="156"/>
      <c r="C62" s="263"/>
      <c r="D62" s="266"/>
      <c r="E62" s="264"/>
      <c r="F62" s="72" t="s">
        <v>150</v>
      </c>
      <c r="G62" s="69"/>
      <c r="H62" s="60" t="s">
        <v>151</v>
      </c>
      <c r="I62" s="222">
        <v>1380</v>
      </c>
    </row>
    <row r="63" spans="2:9" ht="34.5" customHeight="1">
      <c r="B63" s="62">
        <v>900</v>
      </c>
      <c r="C63" s="225" t="s">
        <v>173</v>
      </c>
      <c r="D63" s="71" t="s">
        <v>19</v>
      </c>
      <c r="E63" s="63" t="s">
        <v>196</v>
      </c>
      <c r="F63" s="72"/>
      <c r="G63" s="399" t="s">
        <v>197</v>
      </c>
      <c r="H63" s="422"/>
      <c r="I63" s="78">
        <f>I64</f>
        <v>50</v>
      </c>
    </row>
    <row r="64" spans="2:9" ht="16.5" customHeight="1">
      <c r="B64" s="156"/>
      <c r="C64" s="263"/>
      <c r="D64" s="266"/>
      <c r="E64" s="264"/>
      <c r="F64" s="72" t="s">
        <v>150</v>
      </c>
      <c r="G64" s="69"/>
      <c r="H64" s="60" t="s">
        <v>151</v>
      </c>
      <c r="I64" s="222">
        <v>50</v>
      </c>
    </row>
    <row r="65" spans="2:9" ht="72" customHeight="1">
      <c r="B65" s="62">
        <v>900</v>
      </c>
      <c r="C65" s="225" t="s">
        <v>56</v>
      </c>
      <c r="D65" s="71" t="s">
        <v>11</v>
      </c>
      <c r="E65" s="63" t="s">
        <v>162</v>
      </c>
      <c r="F65" s="63"/>
      <c r="G65" s="421" t="s">
        <v>161</v>
      </c>
      <c r="H65" s="407"/>
      <c r="I65" s="66">
        <f>I66</f>
        <v>11112.6</v>
      </c>
    </row>
    <row r="66" spans="2:9" ht="17.25" customHeight="1">
      <c r="B66" s="156"/>
      <c r="C66" s="271"/>
      <c r="D66" s="73"/>
      <c r="E66" s="74"/>
      <c r="F66" s="72" t="s">
        <v>150</v>
      </c>
      <c r="G66" s="69"/>
      <c r="H66" s="60" t="s">
        <v>151</v>
      </c>
      <c r="I66" s="215">
        <v>11112.6</v>
      </c>
    </row>
    <row r="67" spans="2:9" ht="24.75" customHeight="1">
      <c r="B67" s="62">
        <v>900</v>
      </c>
      <c r="C67" s="225" t="s">
        <v>23</v>
      </c>
      <c r="D67" s="71" t="s">
        <v>11</v>
      </c>
      <c r="E67" s="63" t="s">
        <v>193</v>
      </c>
      <c r="F67" s="72"/>
      <c r="G67" s="399" t="s">
        <v>143</v>
      </c>
      <c r="H67" s="422"/>
      <c r="I67" s="78">
        <f>I68</f>
        <v>1030</v>
      </c>
    </row>
    <row r="68" spans="2:9" ht="17.25" customHeight="1">
      <c r="B68" s="156"/>
      <c r="C68" s="263"/>
      <c r="D68" s="266"/>
      <c r="E68" s="264"/>
      <c r="F68" s="72" t="s">
        <v>150</v>
      </c>
      <c r="G68" s="69"/>
      <c r="H68" s="60" t="s">
        <v>151</v>
      </c>
      <c r="I68" s="222">
        <v>1030</v>
      </c>
    </row>
    <row r="69" spans="2:9" ht="9" customHeight="1" thickBot="1">
      <c r="B69" s="274"/>
      <c r="C69" s="275"/>
      <c r="D69" s="275"/>
      <c r="E69" s="275"/>
      <c r="F69" s="276"/>
      <c r="G69" s="277"/>
      <c r="H69" s="278"/>
      <c r="I69" s="279"/>
    </row>
    <row r="70" spans="2:9" ht="15.75" customHeight="1">
      <c r="B70" s="413"/>
      <c r="C70" s="414"/>
      <c r="D70" s="414"/>
      <c r="E70" s="414"/>
      <c r="F70" s="415"/>
      <c r="G70" s="230"/>
      <c r="H70" s="419" t="s">
        <v>163</v>
      </c>
      <c r="I70" s="425">
        <f>I73+I75</f>
        <v>12373.6</v>
      </c>
    </row>
    <row r="71" spans="2:9" ht="15.75" customHeight="1" thickBot="1">
      <c r="B71" s="416"/>
      <c r="C71" s="417"/>
      <c r="D71" s="417"/>
      <c r="E71" s="417"/>
      <c r="F71" s="418"/>
      <c r="G71" s="280"/>
      <c r="H71" s="420"/>
      <c r="I71" s="426"/>
    </row>
    <row r="72" spans="2:9" ht="9" customHeight="1">
      <c r="B72" s="281"/>
      <c r="C72" s="282"/>
      <c r="D72" s="282"/>
      <c r="E72" s="282"/>
      <c r="F72" s="283"/>
      <c r="G72" s="284"/>
      <c r="H72" s="285"/>
      <c r="I72" s="286"/>
    </row>
    <row r="73" spans="2:9" ht="57.75" customHeight="1">
      <c r="B73" s="62">
        <v>900</v>
      </c>
      <c r="C73" s="225" t="s">
        <v>22</v>
      </c>
      <c r="D73" s="63" t="s">
        <v>22</v>
      </c>
      <c r="E73" s="63" t="s">
        <v>159</v>
      </c>
      <c r="F73" s="72"/>
      <c r="G73" s="421" t="s">
        <v>164</v>
      </c>
      <c r="H73" s="407"/>
      <c r="I73" s="66">
        <v>10387.6</v>
      </c>
    </row>
    <row r="74" spans="2:9" ht="50.25" customHeight="1">
      <c r="B74" s="244"/>
      <c r="C74" s="225"/>
      <c r="D74" s="63"/>
      <c r="E74" s="63"/>
      <c r="F74" s="72" t="s">
        <v>165</v>
      </c>
      <c r="G74" s="69"/>
      <c r="H74" s="60" t="s">
        <v>166</v>
      </c>
      <c r="I74" s="215">
        <v>10387.6</v>
      </c>
    </row>
    <row r="75" spans="2:9" ht="53.25" customHeight="1">
      <c r="B75" s="62">
        <v>900</v>
      </c>
      <c r="C75" s="225" t="s">
        <v>56</v>
      </c>
      <c r="D75" s="71" t="s">
        <v>11</v>
      </c>
      <c r="E75" s="63" t="s">
        <v>162</v>
      </c>
      <c r="F75" s="63"/>
      <c r="G75" s="421" t="s">
        <v>164</v>
      </c>
      <c r="H75" s="407"/>
      <c r="I75" s="66">
        <v>1986</v>
      </c>
    </row>
    <row r="76" spans="2:9" ht="45.75" thickBot="1">
      <c r="B76" s="287"/>
      <c r="C76" s="294"/>
      <c r="D76" s="295"/>
      <c r="E76" s="296"/>
      <c r="F76" s="237" t="s">
        <v>165</v>
      </c>
      <c r="G76" s="288"/>
      <c r="H76" s="289" t="s">
        <v>166</v>
      </c>
      <c r="I76" s="297">
        <v>1986</v>
      </c>
    </row>
    <row r="77" spans="3:8" ht="12.75">
      <c r="C77" s="87"/>
      <c r="D77" s="87"/>
      <c r="E77" s="70"/>
      <c r="F77" s="70"/>
      <c r="G77" s="70"/>
      <c r="H77" s="85"/>
    </row>
    <row r="78" spans="3:9" ht="18">
      <c r="C78" s="87"/>
      <c r="D78" s="87"/>
      <c r="E78" s="70"/>
      <c r="F78" s="70"/>
      <c r="G78" s="70"/>
      <c r="H78" s="290" t="s">
        <v>77</v>
      </c>
      <c r="I78" s="291">
        <f>I14+I70</f>
        <v>75119.3</v>
      </c>
    </row>
    <row r="79" spans="3:8" ht="12.75">
      <c r="C79" s="87"/>
      <c r="D79" s="87"/>
      <c r="E79" s="70"/>
      <c r="F79" s="70"/>
      <c r="G79" s="70"/>
      <c r="H79" s="85"/>
    </row>
    <row r="80" spans="3:8" ht="12.75">
      <c r="C80" s="87"/>
      <c r="D80" s="87"/>
      <c r="E80" s="70"/>
      <c r="F80" s="70"/>
      <c r="G80" s="70"/>
      <c r="H80" s="85"/>
    </row>
    <row r="81" spans="3:8" ht="12.75">
      <c r="C81" s="87"/>
      <c r="D81" s="87"/>
      <c r="E81" s="70"/>
      <c r="F81" s="70"/>
      <c r="G81" s="70"/>
      <c r="H81" s="85"/>
    </row>
    <row r="82" spans="3:8" ht="12.75">
      <c r="C82" s="87"/>
      <c r="D82" s="87"/>
      <c r="E82" s="70"/>
      <c r="F82" s="70"/>
      <c r="G82" s="70"/>
      <c r="H82" s="85"/>
    </row>
    <row r="83" spans="3:8" ht="12.75">
      <c r="C83" s="87"/>
      <c r="D83" s="87"/>
      <c r="E83" s="70"/>
      <c r="F83" s="70"/>
      <c r="G83" s="70"/>
      <c r="H83" s="85"/>
    </row>
    <row r="84" spans="3:8" ht="12.75">
      <c r="C84" s="87"/>
      <c r="D84" s="87"/>
      <c r="E84" s="70"/>
      <c r="F84" s="70"/>
      <c r="G84" s="70"/>
      <c r="H84" s="85"/>
    </row>
    <row r="85" spans="3:8" ht="12.75">
      <c r="C85" s="87"/>
      <c r="D85" s="87"/>
      <c r="E85" s="70"/>
      <c r="F85" s="70"/>
      <c r="G85" s="70"/>
      <c r="H85" s="85"/>
    </row>
    <row r="86" spans="3:8" ht="12.75">
      <c r="C86" s="87"/>
      <c r="D86" s="87"/>
      <c r="E86" s="70"/>
      <c r="F86" s="70"/>
      <c r="G86" s="70"/>
      <c r="H86" s="85"/>
    </row>
    <row r="87" spans="3:8" ht="12.75">
      <c r="C87" s="87"/>
      <c r="D87" s="87"/>
      <c r="E87" s="70"/>
      <c r="F87" s="70"/>
      <c r="G87" s="70"/>
      <c r="H87" s="85"/>
    </row>
    <row r="88" spans="3:8" ht="12.75">
      <c r="C88" s="87"/>
      <c r="D88" s="87"/>
      <c r="E88" s="70"/>
      <c r="F88" s="70"/>
      <c r="G88" s="70"/>
      <c r="H88" s="85"/>
    </row>
    <row r="89" spans="3:8" ht="12.75">
      <c r="C89" s="87"/>
      <c r="D89" s="87"/>
      <c r="E89" s="70"/>
      <c r="F89" s="70"/>
      <c r="G89" s="70"/>
      <c r="H89" s="85"/>
    </row>
    <row r="90" spans="3:8" ht="12.75">
      <c r="C90" s="87"/>
      <c r="D90" s="87"/>
      <c r="E90" s="70"/>
      <c r="F90" s="70"/>
      <c r="G90" s="70"/>
      <c r="H90" s="85"/>
    </row>
    <row r="91" spans="3:8" ht="12.75">
      <c r="C91" s="87"/>
      <c r="D91" s="87"/>
      <c r="E91" s="70"/>
      <c r="F91" s="70"/>
      <c r="G91" s="70"/>
      <c r="H91" s="85"/>
    </row>
    <row r="92" spans="3:9" ht="12.75">
      <c r="C92" s="87"/>
      <c r="D92" s="87"/>
      <c r="E92" s="70"/>
      <c r="F92" s="70"/>
      <c r="G92" s="70"/>
      <c r="H92" s="85"/>
      <c r="I92" s="59"/>
    </row>
    <row r="93" spans="3:9" ht="12.75">
      <c r="C93" s="87"/>
      <c r="D93" s="87"/>
      <c r="E93" s="70"/>
      <c r="F93" s="70"/>
      <c r="G93" s="70"/>
      <c r="H93" s="85"/>
      <c r="I93" s="59"/>
    </row>
    <row r="94" spans="3:9" ht="12.75">
      <c r="C94" s="87"/>
      <c r="D94" s="87"/>
      <c r="E94" s="70"/>
      <c r="F94" s="70"/>
      <c r="G94" s="70"/>
      <c r="H94" s="85"/>
      <c r="I94" s="59"/>
    </row>
    <row r="95" spans="3:9" ht="12.75">
      <c r="C95" s="87"/>
      <c r="D95" s="87"/>
      <c r="E95" s="70"/>
      <c r="F95" s="70"/>
      <c r="G95" s="70"/>
      <c r="H95" s="85"/>
      <c r="I95" s="59"/>
    </row>
    <row r="96" spans="3:9" ht="12.75">
      <c r="C96" s="87"/>
      <c r="D96" s="87"/>
      <c r="E96" s="70"/>
      <c r="F96" s="70"/>
      <c r="G96" s="70"/>
      <c r="H96" s="85"/>
      <c r="I96" s="59"/>
    </row>
    <row r="97" spans="3:9" ht="12.75">
      <c r="C97" s="87"/>
      <c r="D97" s="87"/>
      <c r="E97" s="70"/>
      <c r="F97" s="70"/>
      <c r="G97" s="70"/>
      <c r="H97" s="85"/>
      <c r="I97" s="59"/>
    </row>
    <row r="98" spans="3:9" ht="12.75">
      <c r="C98" s="87"/>
      <c r="D98" s="87"/>
      <c r="E98" s="70"/>
      <c r="F98" s="70"/>
      <c r="G98" s="70"/>
      <c r="H98" s="85"/>
      <c r="I98" s="59"/>
    </row>
    <row r="99" spans="3:9" ht="12.75">
      <c r="C99" s="87"/>
      <c r="D99" s="87"/>
      <c r="E99" s="70"/>
      <c r="F99" s="70"/>
      <c r="G99" s="70"/>
      <c r="H99" s="85"/>
      <c r="I99" s="59"/>
    </row>
    <row r="100" spans="3:9" ht="12.75">
      <c r="C100" s="87"/>
      <c r="D100" s="87"/>
      <c r="E100" s="70"/>
      <c r="F100" s="70"/>
      <c r="G100" s="70"/>
      <c r="H100" s="85"/>
      <c r="I100" s="59"/>
    </row>
    <row r="101" spans="3:9" ht="12.75">
      <c r="C101" s="87"/>
      <c r="D101" s="87"/>
      <c r="E101" s="70"/>
      <c r="F101" s="70"/>
      <c r="G101" s="70"/>
      <c r="H101" s="85"/>
      <c r="I101" s="59"/>
    </row>
    <row r="102" spans="3:9" ht="12.75">
      <c r="C102" s="87"/>
      <c r="D102" s="87"/>
      <c r="E102" s="70"/>
      <c r="F102" s="70"/>
      <c r="G102" s="70"/>
      <c r="H102" s="85"/>
      <c r="I102" s="59"/>
    </row>
    <row r="103" spans="3:9" ht="12.75">
      <c r="C103" s="87"/>
      <c r="D103" s="87"/>
      <c r="E103" s="70"/>
      <c r="F103" s="70"/>
      <c r="G103" s="70"/>
      <c r="H103" s="85"/>
      <c r="I103" s="59"/>
    </row>
    <row r="104" spans="3:9" ht="12.75">
      <c r="C104" s="87"/>
      <c r="D104" s="87"/>
      <c r="E104" s="70"/>
      <c r="F104" s="70"/>
      <c r="G104" s="70"/>
      <c r="H104" s="85"/>
      <c r="I104" s="59"/>
    </row>
    <row r="105" spans="3:9" ht="12.75">
      <c r="C105" s="87"/>
      <c r="D105" s="87"/>
      <c r="E105" s="70"/>
      <c r="F105" s="70"/>
      <c r="G105" s="70"/>
      <c r="H105" s="85"/>
      <c r="I105" s="59"/>
    </row>
    <row r="106" spans="3:9" ht="12.75">
      <c r="C106" s="87"/>
      <c r="D106" s="87"/>
      <c r="E106" s="70"/>
      <c r="F106" s="70"/>
      <c r="G106" s="70"/>
      <c r="H106" s="85"/>
      <c r="I106" s="59"/>
    </row>
    <row r="107" spans="3:9" ht="12.75">
      <c r="C107" s="87"/>
      <c r="D107" s="87"/>
      <c r="E107" s="70"/>
      <c r="F107" s="70"/>
      <c r="G107" s="70"/>
      <c r="H107" s="85"/>
      <c r="I107" s="59"/>
    </row>
    <row r="108" spans="3:9" ht="12.75">
      <c r="C108" s="87"/>
      <c r="D108" s="87"/>
      <c r="E108" s="70"/>
      <c r="F108" s="70"/>
      <c r="G108" s="70"/>
      <c r="H108" s="85"/>
      <c r="I108" s="59"/>
    </row>
    <row r="109" spans="3:9" ht="12.75">
      <c r="C109" s="87"/>
      <c r="D109" s="87"/>
      <c r="E109" s="70"/>
      <c r="F109" s="70"/>
      <c r="G109" s="70"/>
      <c r="H109" s="85"/>
      <c r="I109" s="59"/>
    </row>
    <row r="110" spans="3:9" ht="12.75">
      <c r="C110" s="87"/>
      <c r="D110" s="87"/>
      <c r="E110" s="70"/>
      <c r="F110" s="70"/>
      <c r="G110" s="70"/>
      <c r="H110" s="85"/>
      <c r="I110" s="59"/>
    </row>
    <row r="111" spans="3:9" ht="12.75">
      <c r="C111" s="87"/>
      <c r="D111" s="87"/>
      <c r="E111" s="70"/>
      <c r="F111" s="70"/>
      <c r="G111" s="70"/>
      <c r="H111" s="85"/>
      <c r="I111" s="59"/>
    </row>
    <row r="112" spans="3:9" ht="12.75">
      <c r="C112" s="87"/>
      <c r="D112" s="87"/>
      <c r="E112" s="70"/>
      <c r="F112" s="70"/>
      <c r="G112" s="70"/>
      <c r="H112" s="85"/>
      <c r="I112" s="59"/>
    </row>
    <row r="113" spans="3:9" ht="12.75">
      <c r="C113" s="87"/>
      <c r="D113" s="87"/>
      <c r="E113" s="70"/>
      <c r="F113" s="70"/>
      <c r="G113" s="70"/>
      <c r="H113" s="85"/>
      <c r="I113" s="59"/>
    </row>
    <row r="114" spans="3:9" ht="12.75">
      <c r="C114" s="87"/>
      <c r="D114" s="87"/>
      <c r="E114" s="70"/>
      <c r="F114" s="70"/>
      <c r="G114" s="70"/>
      <c r="H114" s="85"/>
      <c r="I114" s="59"/>
    </row>
    <row r="115" spans="3:9" ht="12.75">
      <c r="C115" s="87"/>
      <c r="D115" s="87"/>
      <c r="E115" s="70"/>
      <c r="F115" s="70"/>
      <c r="G115" s="70"/>
      <c r="H115" s="85"/>
      <c r="I115" s="59"/>
    </row>
    <row r="116" spans="3:9" ht="12.75">
      <c r="C116" s="87"/>
      <c r="D116" s="87"/>
      <c r="E116" s="70"/>
      <c r="F116" s="70"/>
      <c r="G116" s="70"/>
      <c r="H116" s="85"/>
      <c r="I116" s="59"/>
    </row>
    <row r="117" spans="3:9" ht="12.75">
      <c r="C117" s="87"/>
      <c r="D117" s="87"/>
      <c r="E117" s="70"/>
      <c r="F117" s="70"/>
      <c r="G117" s="70"/>
      <c r="H117" s="85"/>
      <c r="I117" s="59"/>
    </row>
    <row r="118" spans="3:9" ht="12.75">
      <c r="C118" s="87"/>
      <c r="D118" s="87"/>
      <c r="E118" s="70"/>
      <c r="F118" s="70"/>
      <c r="G118" s="70"/>
      <c r="H118" s="85"/>
      <c r="I118" s="59"/>
    </row>
    <row r="119" spans="3:9" ht="12.75">
      <c r="C119" s="87"/>
      <c r="D119" s="87"/>
      <c r="E119" s="70"/>
      <c r="F119" s="70"/>
      <c r="G119" s="70"/>
      <c r="H119" s="85"/>
      <c r="I119" s="59"/>
    </row>
    <row r="120" spans="3:9" ht="12.75">
      <c r="C120" s="87"/>
      <c r="D120" s="87"/>
      <c r="E120" s="70"/>
      <c r="F120" s="70"/>
      <c r="G120" s="70"/>
      <c r="H120" s="85"/>
      <c r="I120" s="59"/>
    </row>
    <row r="121" spans="3:9" ht="12.75">
      <c r="C121" s="87"/>
      <c r="D121" s="87"/>
      <c r="E121" s="70"/>
      <c r="F121" s="70"/>
      <c r="G121" s="70"/>
      <c r="H121" s="85"/>
      <c r="I121" s="59"/>
    </row>
    <row r="122" spans="3:9" ht="12.75">
      <c r="C122" s="87"/>
      <c r="D122" s="87"/>
      <c r="E122" s="70"/>
      <c r="F122" s="70"/>
      <c r="G122" s="70"/>
      <c r="H122" s="85"/>
      <c r="I122" s="59"/>
    </row>
    <row r="123" spans="3:9" ht="12.75">
      <c r="C123" s="87"/>
      <c r="D123" s="87"/>
      <c r="E123" s="70"/>
      <c r="F123" s="70"/>
      <c r="G123" s="70"/>
      <c r="H123" s="85"/>
      <c r="I123" s="59"/>
    </row>
    <row r="124" spans="3:9" ht="12.75">
      <c r="C124" s="87"/>
      <c r="D124" s="87"/>
      <c r="E124" s="70"/>
      <c r="F124" s="70"/>
      <c r="G124" s="70"/>
      <c r="H124" s="85"/>
      <c r="I124" s="59"/>
    </row>
    <row r="125" spans="3:9" ht="12.75">
      <c r="C125" s="87"/>
      <c r="D125" s="87"/>
      <c r="E125" s="70"/>
      <c r="F125" s="70"/>
      <c r="G125" s="70"/>
      <c r="H125" s="85"/>
      <c r="I125" s="59"/>
    </row>
    <row r="126" spans="3:9" ht="12.75">
      <c r="C126" s="87"/>
      <c r="D126" s="87"/>
      <c r="E126" s="70"/>
      <c r="F126" s="70"/>
      <c r="G126" s="70"/>
      <c r="H126" s="85"/>
      <c r="I126" s="59"/>
    </row>
    <row r="127" spans="3:9" ht="12.75">
      <c r="C127" s="87"/>
      <c r="D127" s="87"/>
      <c r="E127" s="70"/>
      <c r="F127" s="70"/>
      <c r="G127" s="70"/>
      <c r="H127" s="85"/>
      <c r="I127" s="59"/>
    </row>
    <row r="128" spans="3:9" ht="12.75">
      <c r="C128" s="87"/>
      <c r="D128" s="87"/>
      <c r="E128" s="70"/>
      <c r="F128" s="70"/>
      <c r="G128" s="70"/>
      <c r="H128" s="85"/>
      <c r="I128" s="59"/>
    </row>
    <row r="129" spans="3:9" ht="12.75">
      <c r="C129" s="87"/>
      <c r="D129" s="87"/>
      <c r="E129" s="70"/>
      <c r="F129" s="70"/>
      <c r="G129" s="70"/>
      <c r="H129" s="85"/>
      <c r="I129" s="59"/>
    </row>
    <row r="130" spans="3:9" ht="12.75">
      <c r="C130" s="87"/>
      <c r="D130" s="87"/>
      <c r="E130" s="70"/>
      <c r="F130" s="70"/>
      <c r="G130" s="70"/>
      <c r="H130" s="85"/>
      <c r="I130" s="59"/>
    </row>
  </sheetData>
  <sheetProtection/>
  <mergeCells count="33">
    <mergeCell ref="G75:H75"/>
    <mergeCell ref="I70:I71"/>
    <mergeCell ref="G73:H73"/>
    <mergeCell ref="G23:H23"/>
    <mergeCell ref="G27:H27"/>
    <mergeCell ref="G67:H67"/>
    <mergeCell ref="G53:H53"/>
    <mergeCell ref="G55:H55"/>
    <mergeCell ref="G59:H59"/>
    <mergeCell ref="G63:H63"/>
    <mergeCell ref="B70:F71"/>
    <mergeCell ref="H70:H71"/>
    <mergeCell ref="G65:H65"/>
    <mergeCell ref="G61:H61"/>
    <mergeCell ref="G48:H48"/>
    <mergeCell ref="G29:H29"/>
    <mergeCell ref="G33:H33"/>
    <mergeCell ref="G38:H38"/>
    <mergeCell ref="G43:H43"/>
    <mergeCell ref="B11:B12"/>
    <mergeCell ref="C11:F11"/>
    <mergeCell ref="G11:G12"/>
    <mergeCell ref="H11:H12"/>
    <mergeCell ref="G16:H16"/>
    <mergeCell ref="C8:I8"/>
    <mergeCell ref="C9:I9"/>
    <mergeCell ref="H3:I3"/>
    <mergeCell ref="H4:I4"/>
    <mergeCell ref="I11:I12"/>
    <mergeCell ref="H1:I1"/>
    <mergeCell ref="H2:I2"/>
    <mergeCell ref="H5:I5"/>
    <mergeCell ref="H6:I6"/>
  </mergeCells>
  <printOptions/>
  <pageMargins left="0.37" right="0.17" top="0.28" bottom="0.24" header="0.13" footer="0.08"/>
  <pageSetup horizontalDpi="300" verticalDpi="300" orientation="portrait" paperSize="9" scale="68" r:id="rId2"/>
  <rowBreaks count="1" manualBreakCount="1">
    <brk id="52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8">
      <selection activeCell="V26" sqref="V26"/>
    </sheetView>
  </sheetViews>
  <sheetFormatPr defaultColWidth="9.00390625" defaultRowHeight="12.75"/>
  <cols>
    <col min="1" max="1" width="5.875" style="95" customWidth="1"/>
    <col min="2" max="4" width="9.125" style="95" customWidth="1"/>
    <col min="5" max="5" width="13.375" style="95" customWidth="1"/>
    <col min="6" max="6" width="11.125" style="95" hidden="1" customWidth="1"/>
    <col min="7" max="7" width="1.00390625" style="95" hidden="1" customWidth="1"/>
    <col min="8" max="8" width="11.125" style="95" hidden="1" customWidth="1"/>
    <col min="9" max="9" width="1.00390625" style="95" hidden="1" customWidth="1"/>
    <col min="10" max="10" width="10.25390625" style="95" hidden="1" customWidth="1"/>
    <col min="11" max="11" width="0.74609375" style="95" customWidth="1"/>
    <col min="12" max="12" width="11.375" style="95" customWidth="1"/>
    <col min="13" max="13" width="6.00390625" style="95" customWidth="1"/>
    <col min="14" max="14" width="12.25390625" style="95" customWidth="1"/>
    <col min="15" max="15" width="6.875" style="95" customWidth="1"/>
    <col min="16" max="16" width="11.375" style="95" customWidth="1"/>
    <col min="17" max="17" width="7.125" style="95" customWidth="1"/>
    <col min="18" max="18" width="11.375" style="95" customWidth="1"/>
    <col min="19" max="19" width="7.00390625" style="95" customWidth="1"/>
    <col min="20" max="20" width="11.375" style="95" customWidth="1"/>
    <col min="21" max="21" width="7.375" style="95" customWidth="1"/>
    <col min="22" max="22" width="9.125" style="95" customWidth="1"/>
    <col min="23" max="23" width="11.00390625" style="95" customWidth="1"/>
    <col min="24" max="24" width="11.125" style="95" bestFit="1" customWidth="1"/>
    <col min="25" max="16384" width="9.125" style="95" customWidth="1"/>
  </cols>
  <sheetData>
    <row r="1" spans="2:19" ht="12.75" hidden="1">
      <c r="B1" s="201" t="s">
        <v>133</v>
      </c>
      <c r="C1" s="201" t="s">
        <v>134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2:19" ht="12.75" hidden="1">
      <c r="B2" s="202"/>
      <c r="C2" s="203" t="s">
        <v>135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21" ht="12.75">
      <c r="A3" s="204"/>
      <c r="U3" s="96"/>
    </row>
    <row r="4" spans="1:21" ht="15.75">
      <c r="A4" s="204"/>
      <c r="N4" s="373"/>
      <c r="O4" s="373"/>
      <c r="P4" s="103"/>
      <c r="Q4" s="343"/>
      <c r="R4" s="343" t="s">
        <v>229</v>
      </c>
      <c r="S4" s="103"/>
      <c r="T4" s="103"/>
      <c r="U4" s="96"/>
    </row>
    <row r="5" spans="1:21" ht="15.75">
      <c r="A5" s="204"/>
      <c r="N5" s="373"/>
      <c r="O5" s="373"/>
      <c r="P5" s="103"/>
      <c r="Q5" s="343"/>
      <c r="R5" s="343" t="s">
        <v>230</v>
      </c>
      <c r="S5" s="103"/>
      <c r="T5" s="103"/>
      <c r="U5" s="96"/>
    </row>
    <row r="6" spans="1:20" ht="15.75">
      <c r="A6" s="97"/>
      <c r="E6" s="480"/>
      <c r="F6" s="480"/>
      <c r="L6" s="205"/>
      <c r="N6" s="373"/>
      <c r="O6" s="373"/>
      <c r="P6" s="103"/>
      <c r="Q6" s="343"/>
      <c r="R6" s="343" t="s">
        <v>231</v>
      </c>
      <c r="S6" s="103"/>
      <c r="T6" s="103"/>
    </row>
    <row r="7" spans="1:20" ht="15.75">
      <c r="A7" s="97"/>
      <c r="E7" s="206"/>
      <c r="F7" s="207"/>
      <c r="J7" s="97"/>
      <c r="L7" s="208"/>
      <c r="N7" s="373" t="s">
        <v>219</v>
      </c>
      <c r="O7" s="373"/>
      <c r="P7" s="103"/>
      <c r="Q7" s="343"/>
      <c r="R7" s="343" t="s">
        <v>232</v>
      </c>
      <c r="S7" s="103"/>
      <c r="T7" s="103"/>
    </row>
    <row r="8" spans="11:21" ht="18" customHeight="1">
      <c r="K8" s="99"/>
      <c r="L8" s="99"/>
      <c r="M8" s="99"/>
      <c r="N8" s="98"/>
      <c r="O8" s="98"/>
      <c r="P8" s="100"/>
      <c r="R8"/>
      <c r="S8"/>
      <c r="T8"/>
      <c r="U8"/>
    </row>
    <row r="10" spans="3:14" ht="15.75">
      <c r="C10" s="101" t="s">
        <v>136</v>
      </c>
      <c r="M10" s="102"/>
      <c r="N10" s="102"/>
    </row>
    <row r="11" spans="4:14" ht="15.75">
      <c r="D11" s="101"/>
      <c r="M11" s="103" t="s">
        <v>9</v>
      </c>
      <c r="N11" s="103"/>
    </row>
    <row r="12" spans="4:6" ht="4.5" customHeight="1" thickBot="1">
      <c r="D12" s="104"/>
      <c r="E12" s="481"/>
      <c r="F12" s="482"/>
    </row>
    <row r="13" spans="1:21" ht="15" customHeight="1">
      <c r="A13" s="105"/>
      <c r="B13" s="483" t="s">
        <v>87</v>
      </c>
      <c r="C13" s="484"/>
      <c r="D13" s="484"/>
      <c r="E13" s="485"/>
      <c r="F13" s="489" t="s">
        <v>88</v>
      </c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1"/>
    </row>
    <row r="14" spans="1:21" ht="18" customHeight="1" thickBot="1">
      <c r="A14" s="106"/>
      <c r="B14" s="486"/>
      <c r="C14" s="487"/>
      <c r="D14" s="487"/>
      <c r="E14" s="488"/>
      <c r="F14" s="564" t="s">
        <v>246</v>
      </c>
      <c r="G14" s="565"/>
      <c r="H14" s="564" t="s">
        <v>247</v>
      </c>
      <c r="I14" s="566"/>
      <c r="J14" s="565"/>
      <c r="K14" s="566"/>
      <c r="L14" s="565" t="s">
        <v>248</v>
      </c>
      <c r="M14" s="566"/>
      <c r="N14" s="567" t="s">
        <v>249</v>
      </c>
      <c r="O14" s="568"/>
      <c r="P14" s="565">
        <v>2013</v>
      </c>
      <c r="Q14" s="566"/>
      <c r="R14" s="569">
        <v>2014</v>
      </c>
      <c r="S14" s="570"/>
      <c r="T14" s="569">
        <v>2015</v>
      </c>
      <c r="U14" s="570"/>
    </row>
    <row r="15" spans="1:21" ht="12.75" customHeight="1">
      <c r="A15" s="107" t="s">
        <v>89</v>
      </c>
      <c r="B15" s="477" t="s">
        <v>137</v>
      </c>
      <c r="C15" s="478"/>
      <c r="D15" s="478"/>
      <c r="E15" s="479"/>
      <c r="F15" s="571"/>
      <c r="G15" s="572"/>
      <c r="H15" s="571"/>
      <c r="I15" s="572"/>
      <c r="J15" s="571"/>
      <c r="K15" s="572"/>
      <c r="L15" s="573"/>
      <c r="M15" s="573"/>
      <c r="N15" s="571"/>
      <c r="O15" s="574">
        <f>11/12</f>
        <v>0.9166666666666666</v>
      </c>
      <c r="P15" s="575"/>
      <c r="Q15" s="576"/>
      <c r="R15" s="436"/>
      <c r="S15" s="437"/>
      <c r="T15" s="436"/>
      <c r="U15" s="437"/>
    </row>
    <row r="16" spans="1:21" ht="12.75">
      <c r="A16" s="108"/>
      <c r="B16" s="477"/>
      <c r="C16" s="478"/>
      <c r="D16" s="478"/>
      <c r="E16" s="479"/>
      <c r="F16" s="210"/>
      <c r="G16" s="577"/>
      <c r="H16" s="210"/>
      <c r="I16" s="577"/>
      <c r="J16" s="210"/>
      <c r="K16" s="577"/>
      <c r="L16" s="209"/>
      <c r="M16" s="578"/>
      <c r="N16" s="210"/>
      <c r="O16" s="578"/>
      <c r="P16" s="579"/>
      <c r="Q16" s="580"/>
      <c r="R16" s="438"/>
      <c r="S16" s="439"/>
      <c r="T16" s="438"/>
      <c r="U16" s="439"/>
    </row>
    <row r="17" spans="1:21" ht="18" customHeight="1">
      <c r="A17" s="109" t="s">
        <v>90</v>
      </c>
      <c r="B17" s="110" t="s">
        <v>91</v>
      </c>
      <c r="C17" s="581"/>
      <c r="D17" s="581"/>
      <c r="E17" s="582"/>
      <c r="F17" s="111">
        <v>29648.29254</v>
      </c>
      <c r="G17" s="583"/>
      <c r="H17" s="111">
        <f>'[1]Расх_ведом_2008_Отчёт'!$M$301</f>
        <v>43021.83104</v>
      </c>
      <c r="I17" s="583"/>
      <c r="J17" s="112">
        <f>'[2]Доходы_09 (3чт)'!$D$110</f>
        <v>55860.5</v>
      </c>
      <c r="K17" s="583"/>
      <c r="L17" s="473">
        <v>80402.2</v>
      </c>
      <c r="M17" s="474"/>
      <c r="N17" s="111">
        <v>68485.9</v>
      </c>
      <c r="O17" s="584">
        <f>N17/L17</f>
        <v>0.851791368892891</v>
      </c>
      <c r="P17" s="473">
        <v>75119.3</v>
      </c>
      <c r="Q17" s="474"/>
      <c r="R17" s="475">
        <v>75832.8</v>
      </c>
      <c r="S17" s="476"/>
      <c r="T17" s="430">
        <v>78773.8</v>
      </c>
      <c r="U17" s="431"/>
    </row>
    <row r="18" spans="1:21" ht="16.5" customHeight="1">
      <c r="A18" s="113"/>
      <c r="B18" s="114" t="s">
        <v>92</v>
      </c>
      <c r="C18" s="209"/>
      <c r="D18" s="585" t="s">
        <v>93</v>
      </c>
      <c r="E18" s="586"/>
      <c r="F18" s="587">
        <f>'[3]ДОХОДЫ'!$D$12</f>
        <v>14063.44169</v>
      </c>
      <c r="G18" s="588"/>
      <c r="H18" s="587">
        <f>'[4]ДОХОДЫ_итог'!$E$12</f>
        <v>17571.098400000003</v>
      </c>
      <c r="I18" s="588"/>
      <c r="J18" s="589">
        <v>17558</v>
      </c>
      <c r="K18" s="590"/>
      <c r="L18" s="473">
        <v>21860.4</v>
      </c>
      <c r="M18" s="474"/>
      <c r="N18" s="587">
        <v>18054.1</v>
      </c>
      <c r="O18" s="584">
        <f>N18/L18</f>
        <v>0.8258815026257523</v>
      </c>
      <c r="P18" s="473">
        <v>18407.3</v>
      </c>
      <c r="Q18" s="474"/>
      <c r="R18" s="473">
        <v>18848.3</v>
      </c>
      <c r="S18" s="474"/>
      <c r="T18" s="473">
        <v>19300.1</v>
      </c>
      <c r="U18" s="474"/>
    </row>
    <row r="19" spans="1:21" ht="16.5" customHeight="1" thickBot="1">
      <c r="A19" s="113"/>
      <c r="B19" s="115"/>
      <c r="C19" s="591"/>
      <c r="D19" s="592" t="s">
        <v>94</v>
      </c>
      <c r="E19" s="593"/>
      <c r="F19" s="594"/>
      <c r="G19" s="595"/>
      <c r="H19" s="594"/>
      <c r="I19" s="595"/>
      <c r="J19" s="596">
        <f>'[5]Доходы_09 (3чт)'!$D$92</f>
        <v>38242.5</v>
      </c>
      <c r="K19" s="597"/>
      <c r="L19" s="598">
        <v>58491.8</v>
      </c>
      <c r="M19" s="599"/>
      <c r="N19" s="600">
        <v>53262.3</v>
      </c>
      <c r="O19" s="601">
        <f>N19/L19</f>
        <v>0.9105943055265866</v>
      </c>
      <c r="P19" s="602">
        <v>56712</v>
      </c>
      <c r="Q19" s="603"/>
      <c r="R19" s="604">
        <v>56984.5</v>
      </c>
      <c r="S19" s="605"/>
      <c r="T19" s="604">
        <v>59473.7</v>
      </c>
      <c r="U19" s="605"/>
    </row>
    <row r="20" spans="1:21" ht="16.5" customHeight="1">
      <c r="A20" s="116" t="s">
        <v>95</v>
      </c>
      <c r="B20" s="117" t="s">
        <v>96</v>
      </c>
      <c r="C20" s="209"/>
      <c r="D20" s="209"/>
      <c r="E20" s="209"/>
      <c r="F20" s="118">
        <v>30055.90905</v>
      </c>
      <c r="G20" s="606"/>
      <c r="H20" s="118">
        <f>'[1]Расх_ведом_2008_Отчёт'!$M$300</f>
        <v>42532.49223000001</v>
      </c>
      <c r="I20" s="606"/>
      <c r="J20" s="119">
        <f>'[2]Расх_ведом_09 (3чт)'!$M$425</f>
        <v>55860.5</v>
      </c>
      <c r="K20" s="607"/>
      <c r="L20" s="492">
        <v>80591.6</v>
      </c>
      <c r="M20" s="493"/>
      <c r="N20" s="118">
        <v>62495.8</v>
      </c>
      <c r="O20" s="608">
        <f>N20/L20</f>
        <v>0.7754629514738508</v>
      </c>
      <c r="P20" s="507">
        <v>75119.3</v>
      </c>
      <c r="Q20" s="508"/>
      <c r="R20" s="505">
        <v>75832.8</v>
      </c>
      <c r="S20" s="506"/>
      <c r="T20" s="505">
        <v>78773.8</v>
      </c>
      <c r="U20" s="506"/>
    </row>
    <row r="21" spans="1:21" ht="16.5" customHeight="1" thickBot="1">
      <c r="A21" s="120"/>
      <c r="B21" s="121" t="s">
        <v>92</v>
      </c>
      <c r="C21" s="591"/>
      <c r="D21" s="609" t="s">
        <v>97</v>
      </c>
      <c r="E21" s="610"/>
      <c r="F21" s="611">
        <f>'[6]Прил 3_Расходы_07_Отчёт'!$U$14</f>
        <v>14774.822489999999</v>
      </c>
      <c r="G21" s="612"/>
      <c r="H21" s="611">
        <f>'[1]Расх_ведом_2008_Отчёт'!$P$7</f>
        <v>15966.15426</v>
      </c>
      <c r="I21" s="612"/>
      <c r="J21" s="613">
        <f>'[5]РАБОЧИЙ_Исполн_Расх_09 (6мес)'!$N$7+'[5]РАБОЧИЙ_Исполн_Расх_09 (6мес)'!$N$8</f>
        <v>17558</v>
      </c>
      <c r="K21" s="614"/>
      <c r="L21" s="602">
        <v>22024.2</v>
      </c>
      <c r="M21" s="603"/>
      <c r="N21" s="615">
        <v>18260.5</v>
      </c>
      <c r="O21" s="601">
        <f>N21/L21</f>
        <v>0.8291107054966809</v>
      </c>
      <c r="P21" s="616">
        <v>18407.3</v>
      </c>
      <c r="Q21" s="617"/>
      <c r="R21" s="618">
        <v>18848.3</v>
      </c>
      <c r="S21" s="619"/>
      <c r="T21" s="618">
        <v>19300.1</v>
      </c>
      <c r="U21" s="619"/>
    </row>
    <row r="22" spans="1:21" ht="16.5" customHeight="1">
      <c r="A22" s="122" t="s">
        <v>98</v>
      </c>
      <c r="B22" s="499" t="s">
        <v>99</v>
      </c>
      <c r="C22" s="500"/>
      <c r="D22" s="500"/>
      <c r="E22" s="501"/>
      <c r="F22" s="620" t="s">
        <v>172</v>
      </c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2"/>
    </row>
    <row r="23" spans="1:21" ht="13.5" customHeight="1">
      <c r="A23" s="123"/>
      <c r="B23" s="502"/>
      <c r="C23" s="503"/>
      <c r="D23" s="503"/>
      <c r="E23" s="504"/>
      <c r="F23" s="623"/>
      <c r="G23" s="624"/>
      <c r="H23" s="624"/>
      <c r="I23" s="624"/>
      <c r="J23" s="624"/>
      <c r="K23" s="624"/>
      <c r="L23" s="624"/>
      <c r="M23" s="624"/>
      <c r="N23" s="624"/>
      <c r="O23" s="624"/>
      <c r="P23" s="624"/>
      <c r="Q23" s="624"/>
      <c r="R23" s="624"/>
      <c r="S23" s="624"/>
      <c r="T23" s="624"/>
      <c r="U23" s="625"/>
    </row>
    <row r="24" spans="1:21" ht="14.25" customHeight="1">
      <c r="A24" s="124"/>
      <c r="B24" s="496"/>
      <c r="C24" s="497"/>
      <c r="D24" s="497"/>
      <c r="E24" s="498"/>
      <c r="F24" s="626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8"/>
    </row>
    <row r="25" spans="1:21" ht="16.5" customHeight="1">
      <c r="A25" s="116" t="s">
        <v>100</v>
      </c>
      <c r="B25" s="470" t="s">
        <v>101</v>
      </c>
      <c r="C25" s="471"/>
      <c r="D25" s="471"/>
      <c r="E25" s="472"/>
      <c r="F25" s="125">
        <v>30055.90905</v>
      </c>
      <c r="G25" s="126"/>
      <c r="H25" s="125">
        <f>'[1]Расх_ведом_2008_Отчёт'!$M$14</f>
        <v>33056.712620000006</v>
      </c>
      <c r="I25" s="127"/>
      <c r="J25" s="128">
        <f>'[2]Расх_ведом_09 (3чт)'!$M$13</f>
        <v>48244.2</v>
      </c>
      <c r="K25" s="629"/>
      <c r="L25" s="473">
        <v>70288.7</v>
      </c>
      <c r="M25" s="474"/>
      <c r="N25" s="111">
        <v>52192.9</v>
      </c>
      <c r="O25" s="584">
        <f>N25/L25</f>
        <v>0.7425503672709839</v>
      </c>
      <c r="P25" s="473">
        <v>62745.7</v>
      </c>
      <c r="Q25" s="474"/>
      <c r="R25" s="475">
        <v>57449.1</v>
      </c>
      <c r="S25" s="476"/>
      <c r="T25" s="430">
        <v>67328.2</v>
      </c>
      <c r="U25" s="431"/>
    </row>
    <row r="26" spans="1:21" ht="16.5" customHeight="1">
      <c r="A26" s="116" t="s">
        <v>100</v>
      </c>
      <c r="B26" s="470" t="s">
        <v>138</v>
      </c>
      <c r="C26" s="471"/>
      <c r="D26" s="471"/>
      <c r="E26" s="472"/>
      <c r="F26" s="125">
        <v>30055.90905</v>
      </c>
      <c r="G26" s="126"/>
      <c r="H26" s="125">
        <f>'[1]Расх_ведом_2008_Отчёт'!$M$14</f>
        <v>33056.712620000006</v>
      </c>
      <c r="I26" s="127"/>
      <c r="J26" s="128">
        <f>'[2]Расх_ведом_09 (3чт)'!$M$13</f>
        <v>48244.2</v>
      </c>
      <c r="K26" s="629"/>
      <c r="L26" s="473">
        <v>3944.1</v>
      </c>
      <c r="M26" s="474"/>
      <c r="N26" s="111">
        <v>3944.1</v>
      </c>
      <c r="O26" s="584">
        <f>N26/L26</f>
        <v>1</v>
      </c>
      <c r="P26" s="473" t="s">
        <v>139</v>
      </c>
      <c r="Q26" s="474"/>
      <c r="R26" s="475" t="s">
        <v>139</v>
      </c>
      <c r="S26" s="476"/>
      <c r="T26" s="430" t="s">
        <v>139</v>
      </c>
      <c r="U26" s="431"/>
    </row>
    <row r="27" spans="1:21" ht="15">
      <c r="A27" s="129" t="s">
        <v>102</v>
      </c>
      <c r="B27" s="440" t="s">
        <v>103</v>
      </c>
      <c r="C27" s="494"/>
      <c r="D27" s="494"/>
      <c r="E27" s="495"/>
      <c r="F27" s="210"/>
      <c r="G27" s="209"/>
      <c r="H27" s="210"/>
      <c r="I27" s="577"/>
      <c r="J27" s="209"/>
      <c r="K27" s="577"/>
      <c r="L27" s="457" t="s">
        <v>104</v>
      </c>
      <c r="M27" s="458"/>
      <c r="N27" s="457" t="s">
        <v>104</v>
      </c>
      <c r="O27" s="458"/>
      <c r="P27" s="210"/>
      <c r="Q27" s="630"/>
      <c r="R27" s="210"/>
      <c r="S27" s="630"/>
      <c r="T27" s="210"/>
      <c r="U27" s="630"/>
    </row>
    <row r="28" spans="1:21" ht="16.5" customHeight="1">
      <c r="A28" s="130"/>
      <c r="B28" s="496"/>
      <c r="C28" s="497"/>
      <c r="D28" s="497"/>
      <c r="E28" s="498"/>
      <c r="F28" s="131">
        <v>1482.2</v>
      </c>
      <c r="G28" s="631"/>
      <c r="H28" s="131" t="s">
        <v>104</v>
      </c>
      <c r="I28" s="578"/>
      <c r="J28" s="132" t="s">
        <v>104</v>
      </c>
      <c r="K28" s="606"/>
      <c r="L28" s="459"/>
      <c r="M28" s="460"/>
      <c r="N28" s="459"/>
      <c r="O28" s="460"/>
      <c r="P28" s="133" t="s">
        <v>104</v>
      </c>
      <c r="Q28" s="630"/>
      <c r="R28" s="132" t="s">
        <v>104</v>
      </c>
      <c r="S28" s="632"/>
      <c r="T28" s="132" t="s">
        <v>104</v>
      </c>
      <c r="U28" s="632"/>
    </row>
    <row r="29" spans="1:21" ht="13.5" customHeight="1">
      <c r="A29" s="129" t="s">
        <v>105</v>
      </c>
      <c r="B29" s="440" t="s">
        <v>106</v>
      </c>
      <c r="C29" s="441"/>
      <c r="D29" s="441"/>
      <c r="E29" s="442"/>
      <c r="F29" s="210"/>
      <c r="G29" s="209"/>
      <c r="H29" s="210"/>
      <c r="I29" s="577"/>
      <c r="J29" s="209"/>
      <c r="K29" s="577"/>
      <c r="L29" s="453">
        <v>0.0074</v>
      </c>
      <c r="M29" s="454"/>
      <c r="N29" s="453">
        <v>0.0062</v>
      </c>
      <c r="O29" s="454"/>
      <c r="P29" s="211"/>
      <c r="Q29" s="633"/>
      <c r="R29" s="211"/>
      <c r="S29" s="633"/>
      <c r="T29" s="211"/>
      <c r="U29" s="633"/>
    </row>
    <row r="30" spans="1:21" ht="16.5" customHeight="1">
      <c r="A30" s="130"/>
      <c r="B30" s="450"/>
      <c r="C30" s="451"/>
      <c r="D30" s="451"/>
      <c r="E30" s="452"/>
      <c r="F30" s="134">
        <v>0.0085</v>
      </c>
      <c r="G30" s="135"/>
      <c r="H30" s="134">
        <v>0.0072</v>
      </c>
      <c r="I30" s="136"/>
      <c r="J30" s="137">
        <v>0.0079</v>
      </c>
      <c r="K30" s="578"/>
      <c r="L30" s="455"/>
      <c r="M30" s="456"/>
      <c r="N30" s="455"/>
      <c r="O30" s="456"/>
      <c r="P30" s="152">
        <v>0.005386</v>
      </c>
      <c r="Q30" s="138"/>
      <c r="R30" s="139">
        <v>0.004973</v>
      </c>
      <c r="S30" s="138"/>
      <c r="T30" s="139">
        <v>0.0046</v>
      </c>
      <c r="U30" s="138"/>
    </row>
    <row r="31" spans="1:21" ht="15" customHeight="1">
      <c r="A31" s="129" t="s">
        <v>107</v>
      </c>
      <c r="B31" s="440" t="s">
        <v>250</v>
      </c>
      <c r="C31" s="441"/>
      <c r="D31" s="441"/>
      <c r="E31" s="442"/>
      <c r="F31" s="211"/>
      <c r="G31" s="212"/>
      <c r="H31" s="211"/>
      <c r="I31" s="634"/>
      <c r="J31" s="212"/>
      <c r="K31" s="634"/>
      <c r="L31" s="464">
        <f>-L20+L17</f>
        <v>-189.40000000000873</v>
      </c>
      <c r="M31" s="465"/>
      <c r="N31" s="464">
        <f>-N20+N17</f>
        <v>5990.099999999991</v>
      </c>
      <c r="O31" s="465"/>
      <c r="P31" s="432">
        <f>-P20+P17</f>
        <v>0</v>
      </c>
      <c r="Q31" s="633"/>
      <c r="R31" s="434">
        <f>-R20+R17</f>
        <v>0</v>
      </c>
      <c r="S31" s="633"/>
      <c r="T31" s="434">
        <f>-T20+T17</f>
        <v>0</v>
      </c>
      <c r="U31" s="633"/>
    </row>
    <row r="32" spans="1:21" ht="16.5" customHeight="1">
      <c r="A32" s="130"/>
      <c r="B32" s="461"/>
      <c r="C32" s="462"/>
      <c r="D32" s="462"/>
      <c r="E32" s="463"/>
      <c r="F32" s="140">
        <f>-F20+F17</f>
        <v>-407.61650999999983</v>
      </c>
      <c r="G32" s="141"/>
      <c r="H32" s="140">
        <f>-H20+H17</f>
        <v>489.33880999998655</v>
      </c>
      <c r="I32" s="142"/>
      <c r="J32" s="143">
        <f>-J20+J17</f>
        <v>0</v>
      </c>
      <c r="K32" s="142"/>
      <c r="L32" s="466"/>
      <c r="M32" s="467"/>
      <c r="N32" s="466"/>
      <c r="O32" s="467"/>
      <c r="P32" s="433"/>
      <c r="Q32" s="635"/>
      <c r="R32" s="435"/>
      <c r="S32" s="635"/>
      <c r="T32" s="435"/>
      <c r="U32" s="635"/>
    </row>
    <row r="33" spans="1:21" ht="15" customHeight="1">
      <c r="A33" s="129" t="s">
        <v>108</v>
      </c>
      <c r="B33" s="440" t="s">
        <v>109</v>
      </c>
      <c r="C33" s="441"/>
      <c r="D33" s="441"/>
      <c r="E33" s="442"/>
      <c r="F33" s="211"/>
      <c r="G33" s="212"/>
      <c r="H33" s="211"/>
      <c r="I33" s="634"/>
      <c r="J33" s="212"/>
      <c r="K33" s="634"/>
      <c r="L33" s="446">
        <v>0</v>
      </c>
      <c r="M33" s="447"/>
      <c r="N33" s="446">
        <v>0</v>
      </c>
      <c r="O33" s="447"/>
      <c r="P33" s="211"/>
      <c r="Q33" s="633"/>
      <c r="R33" s="211"/>
      <c r="S33" s="633"/>
      <c r="T33" s="211"/>
      <c r="U33" s="633"/>
    </row>
    <row r="34" spans="1:21" ht="16.5" customHeight="1">
      <c r="A34" s="130"/>
      <c r="B34" s="461"/>
      <c r="C34" s="462"/>
      <c r="D34" s="462"/>
      <c r="E34" s="463"/>
      <c r="F34" s="144">
        <v>0</v>
      </c>
      <c r="G34" s="141"/>
      <c r="H34" s="144">
        <v>0</v>
      </c>
      <c r="I34" s="142"/>
      <c r="J34" s="141">
        <v>0</v>
      </c>
      <c r="K34" s="142"/>
      <c r="L34" s="468"/>
      <c r="M34" s="469"/>
      <c r="N34" s="468"/>
      <c r="O34" s="469"/>
      <c r="P34" s="141">
        <v>0</v>
      </c>
      <c r="Q34" s="635"/>
      <c r="R34" s="145">
        <v>0</v>
      </c>
      <c r="S34" s="635"/>
      <c r="T34" s="145">
        <v>0</v>
      </c>
      <c r="U34" s="635"/>
    </row>
    <row r="35" spans="1:21" ht="15">
      <c r="A35" s="129" t="s">
        <v>110</v>
      </c>
      <c r="B35" s="440" t="s">
        <v>140</v>
      </c>
      <c r="C35" s="441"/>
      <c r="D35" s="441"/>
      <c r="E35" s="442"/>
      <c r="F35" s="211"/>
      <c r="G35" s="212"/>
      <c r="H35" s="211"/>
      <c r="I35" s="634"/>
      <c r="J35" s="212"/>
      <c r="K35" s="634"/>
      <c r="L35" s="446">
        <v>0</v>
      </c>
      <c r="M35" s="447"/>
      <c r="N35" s="446">
        <v>0</v>
      </c>
      <c r="O35" s="447"/>
      <c r="P35" s="636">
        <v>3000</v>
      </c>
      <c r="Q35" s="633"/>
      <c r="R35" s="637">
        <v>3000</v>
      </c>
      <c r="S35" s="633"/>
      <c r="T35" s="637">
        <v>3000</v>
      </c>
      <c r="U35" s="633"/>
    </row>
    <row r="36" spans="1:21" ht="16.5" customHeight="1" thickBot="1">
      <c r="A36" s="146"/>
      <c r="B36" s="443"/>
      <c r="C36" s="444"/>
      <c r="D36" s="444"/>
      <c r="E36" s="445"/>
      <c r="F36" s="147">
        <v>0</v>
      </c>
      <c r="G36" s="148"/>
      <c r="H36" s="147">
        <v>0</v>
      </c>
      <c r="I36" s="149"/>
      <c r="J36" s="148">
        <v>0</v>
      </c>
      <c r="K36" s="149"/>
      <c r="L36" s="448"/>
      <c r="M36" s="449"/>
      <c r="N36" s="448"/>
      <c r="O36" s="449"/>
      <c r="P36" s="151"/>
      <c r="Q36" s="638"/>
      <c r="R36" s="150"/>
      <c r="S36" s="638"/>
      <c r="T36" s="150"/>
      <c r="U36" s="638"/>
    </row>
    <row r="37" spans="2:21" ht="12.75">
      <c r="B37" s="639"/>
      <c r="C37" s="639"/>
      <c r="D37" s="639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</row>
    <row r="38" spans="2:21" ht="12.75">
      <c r="B38" s="639"/>
      <c r="C38" s="639"/>
      <c r="D38" s="639"/>
      <c r="E38" s="639"/>
      <c r="F38" s="639"/>
      <c r="G38" s="639"/>
      <c r="H38" s="639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</row>
    <row r="39" spans="2:21" ht="12.75">
      <c r="B39" s="639"/>
      <c r="C39" s="639"/>
      <c r="D39" s="639"/>
      <c r="E39" s="639"/>
      <c r="F39" s="639"/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39"/>
      <c r="R39" s="639"/>
      <c r="S39" s="639"/>
      <c r="T39" s="639"/>
      <c r="U39" s="96"/>
    </row>
    <row r="40" spans="2:21" ht="12.75">
      <c r="B40" s="640"/>
      <c r="C40" s="640"/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0"/>
      <c r="P40" s="640"/>
      <c r="Q40" s="640"/>
      <c r="R40" s="640"/>
      <c r="S40" s="640"/>
      <c r="T40" s="640"/>
      <c r="U40" s="640"/>
    </row>
    <row r="41" spans="2:21" ht="12.75">
      <c r="B41" s="640"/>
      <c r="C41" s="640"/>
      <c r="D41" s="640"/>
      <c r="E41" s="640"/>
      <c r="F41" s="640"/>
      <c r="G41" s="640"/>
      <c r="H41" s="640"/>
      <c r="I41" s="640"/>
      <c r="J41" s="640"/>
      <c r="K41" s="640"/>
      <c r="L41" s="640"/>
      <c r="M41" s="640"/>
      <c r="N41" s="640"/>
      <c r="O41" s="640"/>
      <c r="P41" s="640"/>
      <c r="Q41" s="640"/>
      <c r="R41" s="640"/>
      <c r="S41" s="640"/>
      <c r="T41" s="640"/>
      <c r="U41" s="640"/>
    </row>
    <row r="42" spans="2:21" ht="12.75">
      <c r="B42" s="640"/>
      <c r="C42" s="640"/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640"/>
      <c r="R42" s="640"/>
      <c r="S42" s="640"/>
      <c r="T42" s="640"/>
      <c r="U42" s="640"/>
    </row>
    <row r="43" spans="2:21" ht="12.75">
      <c r="B43" s="640"/>
      <c r="C43" s="640"/>
      <c r="D43" s="640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</row>
    <row r="44" spans="2:21" ht="12.75">
      <c r="B44" s="640"/>
      <c r="C44" s="640"/>
      <c r="D44" s="640"/>
      <c r="E44" s="640"/>
      <c r="F44" s="640"/>
      <c r="G44" s="640"/>
      <c r="H44" s="640"/>
      <c r="I44" s="640"/>
      <c r="J44" s="640"/>
      <c r="K44" s="640"/>
      <c r="L44" s="640"/>
      <c r="M44" s="640"/>
      <c r="N44" s="640"/>
      <c r="O44" s="640"/>
      <c r="P44" s="640"/>
      <c r="Q44" s="640"/>
      <c r="R44" s="640"/>
      <c r="S44" s="640"/>
      <c r="T44" s="640"/>
      <c r="U44" s="640"/>
    </row>
    <row r="45" spans="2:21" ht="12.75">
      <c r="B45" s="640"/>
      <c r="C45" s="640"/>
      <c r="D45" s="640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40"/>
      <c r="U45" s="640"/>
    </row>
    <row r="46" spans="2:21" ht="12.75"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40"/>
      <c r="U46" s="640"/>
    </row>
    <row r="47" spans="2:21" ht="12.75"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40"/>
      <c r="U47" s="640"/>
    </row>
    <row r="48" spans="2:21" ht="12.75"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640"/>
      <c r="Q48" s="640"/>
      <c r="R48" s="640"/>
      <c r="S48" s="640"/>
      <c r="T48" s="640"/>
      <c r="U48" s="640"/>
    </row>
    <row r="49" spans="2:21" ht="12.75"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640"/>
      <c r="R49" s="640"/>
      <c r="S49" s="640"/>
      <c r="T49" s="640"/>
      <c r="U49" s="640"/>
    </row>
    <row r="50" spans="2:21" ht="12.75">
      <c r="B50" s="640"/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0"/>
      <c r="N50" s="640"/>
      <c r="O50" s="640"/>
      <c r="P50" s="640"/>
      <c r="Q50" s="640"/>
      <c r="R50" s="640"/>
      <c r="S50" s="640"/>
      <c r="T50" s="640"/>
      <c r="U50" s="640"/>
    </row>
    <row r="51" spans="2:21" ht="12.75"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640"/>
      <c r="P51" s="640"/>
      <c r="Q51" s="640"/>
      <c r="R51" s="640"/>
      <c r="S51" s="640"/>
      <c r="T51" s="640"/>
      <c r="U51" s="640"/>
    </row>
    <row r="52" spans="2:21" ht="12.75"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</row>
    <row r="53" spans="2:21" ht="12.75">
      <c r="B53" s="640"/>
      <c r="C53" s="640"/>
      <c r="D53" s="640"/>
      <c r="E53" s="640"/>
      <c r="F53" s="640"/>
      <c r="G53" s="640"/>
      <c r="H53" s="640"/>
      <c r="I53" s="640"/>
      <c r="J53" s="640"/>
      <c r="K53" s="640"/>
      <c r="L53" s="640"/>
      <c r="M53" s="640"/>
      <c r="N53" s="640"/>
      <c r="O53" s="640"/>
      <c r="P53" s="640"/>
      <c r="Q53" s="640"/>
      <c r="R53" s="640"/>
      <c r="S53" s="640"/>
      <c r="T53" s="640"/>
      <c r="U53" s="640"/>
    </row>
    <row r="54" spans="2:21" ht="12.75"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</row>
    <row r="55" spans="2:21" ht="12.75">
      <c r="B55" s="640"/>
      <c r="C55" s="640"/>
      <c r="D55" s="640"/>
      <c r="E55" s="640"/>
      <c r="F55" s="640"/>
      <c r="G55" s="640"/>
      <c r="H55" s="640"/>
      <c r="I55" s="640"/>
      <c r="J55" s="640"/>
      <c r="K55" s="640"/>
      <c r="L55" s="640"/>
      <c r="M55" s="640"/>
      <c r="N55" s="640"/>
      <c r="O55" s="640"/>
      <c r="P55" s="640"/>
      <c r="Q55" s="640"/>
      <c r="R55" s="640"/>
      <c r="S55" s="640"/>
      <c r="T55" s="640"/>
      <c r="U55" s="640"/>
    </row>
    <row r="56" spans="2:21" ht="12.75">
      <c r="B56" s="640"/>
      <c r="C56" s="640"/>
      <c r="D56" s="640"/>
      <c r="E56" s="640"/>
      <c r="F56" s="640"/>
      <c r="G56" s="640"/>
      <c r="H56" s="640"/>
      <c r="I56" s="640"/>
      <c r="J56" s="640"/>
      <c r="K56" s="640"/>
      <c r="L56" s="640"/>
      <c r="M56" s="640"/>
      <c r="N56" s="640"/>
      <c r="O56" s="640"/>
      <c r="P56" s="640"/>
      <c r="Q56" s="640"/>
      <c r="R56" s="640"/>
      <c r="S56" s="640"/>
      <c r="T56" s="640"/>
      <c r="U56" s="640"/>
    </row>
    <row r="57" spans="2:21" ht="12.75">
      <c r="B57" s="640"/>
      <c r="C57" s="640"/>
      <c r="D57" s="640"/>
      <c r="E57" s="640"/>
      <c r="F57" s="640"/>
      <c r="G57" s="640"/>
      <c r="H57" s="640"/>
      <c r="I57" s="640"/>
      <c r="J57" s="640"/>
      <c r="K57" s="640"/>
      <c r="L57" s="640"/>
      <c r="M57" s="640"/>
      <c r="N57" s="640"/>
      <c r="O57" s="640"/>
      <c r="P57" s="640"/>
      <c r="Q57" s="640"/>
      <c r="R57" s="640"/>
      <c r="S57" s="640"/>
      <c r="T57" s="640"/>
      <c r="U57" s="640"/>
    </row>
    <row r="58" spans="2:21" ht="12.75">
      <c r="B58" s="640"/>
      <c r="C58" s="640"/>
      <c r="D58" s="640"/>
      <c r="E58" s="640"/>
      <c r="F58" s="640"/>
      <c r="G58" s="640"/>
      <c r="H58" s="640"/>
      <c r="I58" s="640"/>
      <c r="J58" s="640"/>
      <c r="K58" s="640"/>
      <c r="L58" s="640"/>
      <c r="M58" s="640"/>
      <c r="N58" s="640"/>
      <c r="O58" s="640"/>
      <c r="P58" s="640"/>
      <c r="Q58" s="640"/>
      <c r="R58" s="640"/>
      <c r="S58" s="640"/>
      <c r="T58" s="640"/>
      <c r="U58" s="640"/>
    </row>
    <row r="59" spans="2:21" ht="12.75"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</row>
    <row r="60" spans="2:21" ht="12.75">
      <c r="B60" s="640"/>
      <c r="C60" s="640"/>
      <c r="D60" s="640"/>
      <c r="E60" s="640"/>
      <c r="F60" s="640"/>
      <c r="G60" s="640"/>
      <c r="H60" s="640"/>
      <c r="I60" s="640"/>
      <c r="J60" s="640"/>
      <c r="K60" s="640"/>
      <c r="L60" s="640"/>
      <c r="M60" s="640"/>
      <c r="N60" s="640"/>
      <c r="O60" s="640"/>
      <c r="P60" s="640"/>
      <c r="Q60" s="640"/>
      <c r="R60" s="640"/>
      <c r="S60" s="640"/>
      <c r="T60" s="640"/>
      <c r="U60" s="640"/>
    </row>
    <row r="61" spans="2:21" ht="12.75">
      <c r="B61" s="640"/>
      <c r="C61" s="640"/>
      <c r="D61" s="640"/>
      <c r="E61" s="640"/>
      <c r="F61" s="640"/>
      <c r="G61" s="640"/>
      <c r="H61" s="640"/>
      <c r="I61" s="640"/>
      <c r="J61" s="640"/>
      <c r="K61" s="640"/>
      <c r="L61" s="640"/>
      <c r="M61" s="640"/>
      <c r="N61" s="640"/>
      <c r="O61" s="640"/>
      <c r="P61" s="640"/>
      <c r="Q61" s="640"/>
      <c r="R61" s="640"/>
      <c r="S61" s="640"/>
      <c r="T61" s="640"/>
      <c r="U61" s="640"/>
    </row>
    <row r="62" spans="2:21" ht="12.75"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</row>
    <row r="63" spans="2:21" ht="12.75">
      <c r="B63" s="640"/>
      <c r="C63" s="640"/>
      <c r="D63" s="640"/>
      <c r="E63" s="640"/>
      <c r="F63" s="640"/>
      <c r="G63" s="640"/>
      <c r="H63" s="640"/>
      <c r="I63" s="640"/>
      <c r="J63" s="640"/>
      <c r="K63" s="640"/>
      <c r="L63" s="640"/>
      <c r="M63" s="640"/>
      <c r="N63" s="640"/>
      <c r="O63" s="640"/>
      <c r="P63" s="640"/>
      <c r="Q63" s="640"/>
      <c r="R63" s="640"/>
      <c r="S63" s="640"/>
      <c r="T63" s="640"/>
      <c r="U63" s="640"/>
    </row>
    <row r="64" spans="2:21" ht="12.75">
      <c r="B64" s="640"/>
      <c r="C64" s="640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640"/>
      <c r="O64" s="640"/>
      <c r="P64" s="640"/>
      <c r="Q64" s="640"/>
      <c r="R64" s="640"/>
      <c r="S64" s="640"/>
      <c r="T64" s="640"/>
      <c r="U64" s="640"/>
    </row>
    <row r="65" spans="2:21" ht="12.75">
      <c r="B65" s="640"/>
      <c r="C65" s="640"/>
      <c r="D65" s="640"/>
      <c r="E65" s="640"/>
      <c r="F65" s="640"/>
      <c r="G65" s="640"/>
      <c r="H65" s="640"/>
      <c r="I65" s="640"/>
      <c r="J65" s="640"/>
      <c r="K65" s="640"/>
      <c r="L65" s="640"/>
      <c r="M65" s="640"/>
      <c r="N65" s="640"/>
      <c r="O65" s="640"/>
      <c r="P65" s="640"/>
      <c r="Q65" s="640"/>
      <c r="R65" s="640"/>
      <c r="S65" s="640"/>
      <c r="T65" s="640"/>
      <c r="U65" s="640"/>
    </row>
  </sheetData>
  <sheetProtection/>
  <mergeCells count="70">
    <mergeCell ref="R17:S17"/>
    <mergeCell ref="R18:S18"/>
    <mergeCell ref="P18:Q18"/>
    <mergeCell ref="P19:Q19"/>
    <mergeCell ref="P26:Q26"/>
    <mergeCell ref="R26:S26"/>
    <mergeCell ref="P21:Q21"/>
    <mergeCell ref="R21:S21"/>
    <mergeCell ref="T21:U21"/>
    <mergeCell ref="P20:Q20"/>
    <mergeCell ref="R20:S20"/>
    <mergeCell ref="L18:M18"/>
    <mergeCell ref="L19:M19"/>
    <mergeCell ref="L20:M20"/>
    <mergeCell ref="B27:E28"/>
    <mergeCell ref="L27:M28"/>
    <mergeCell ref="B26:E26"/>
    <mergeCell ref="L26:M26"/>
    <mergeCell ref="L21:M21"/>
    <mergeCell ref="B22:E24"/>
    <mergeCell ref="L14:M14"/>
    <mergeCell ref="N14:O14"/>
    <mergeCell ref="P14:Q14"/>
    <mergeCell ref="L17:M17"/>
    <mergeCell ref="P17:Q17"/>
    <mergeCell ref="B15:E16"/>
    <mergeCell ref="P15:Q16"/>
    <mergeCell ref="R15:S16"/>
    <mergeCell ref="E6:F6"/>
    <mergeCell ref="E12:F12"/>
    <mergeCell ref="B13:E14"/>
    <mergeCell ref="F13:U13"/>
    <mergeCell ref="F14:G14"/>
    <mergeCell ref="H14:I14"/>
    <mergeCell ref="J14:K14"/>
    <mergeCell ref="P25:Q25"/>
    <mergeCell ref="R25:S25"/>
    <mergeCell ref="T25:U25"/>
    <mergeCell ref="R14:S14"/>
    <mergeCell ref="T14:U14"/>
    <mergeCell ref="R19:S19"/>
    <mergeCell ref="T17:U17"/>
    <mergeCell ref="T18:U18"/>
    <mergeCell ref="T19:U19"/>
    <mergeCell ref="T20:U20"/>
    <mergeCell ref="L33:M34"/>
    <mergeCell ref="N29:O30"/>
    <mergeCell ref="B25:E25"/>
    <mergeCell ref="L25:M25"/>
    <mergeCell ref="N31:O32"/>
    <mergeCell ref="N33:O34"/>
    <mergeCell ref="B31:E32"/>
    <mergeCell ref="F22:U24"/>
    <mergeCell ref="T15:U16"/>
    <mergeCell ref="B35:E36"/>
    <mergeCell ref="L35:M36"/>
    <mergeCell ref="N35:O36"/>
    <mergeCell ref="B29:E30"/>
    <mergeCell ref="L29:M30"/>
    <mergeCell ref="N27:O28"/>
    <mergeCell ref="B33:E34"/>
    <mergeCell ref="L31:M32"/>
    <mergeCell ref="T26:U26"/>
    <mergeCell ref="P31:P32"/>
    <mergeCell ref="R31:R32"/>
    <mergeCell ref="T31:T32"/>
    <mergeCell ref="N4:O4"/>
    <mergeCell ref="N5:O5"/>
    <mergeCell ref="N6:O6"/>
    <mergeCell ref="N7:O7"/>
  </mergeCells>
  <printOptions/>
  <pageMargins left="0.32" right="0.24" top="0.24" bottom="0.28" header="0.17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50" zoomScalePageLayoutView="0" workbookViewId="0" topLeftCell="A37">
      <selection activeCell="E15" sqref="E15:F15"/>
    </sheetView>
  </sheetViews>
  <sheetFormatPr defaultColWidth="8.875" defaultRowHeight="12.75"/>
  <cols>
    <col min="1" max="1" width="6.875" style="88" customWidth="1"/>
    <col min="2" max="2" width="7.875" style="90" customWidth="1"/>
    <col min="3" max="3" width="12.25390625" style="59" customWidth="1"/>
    <col min="4" max="4" width="8.625" style="59" hidden="1" customWidth="1"/>
    <col min="5" max="5" width="12.625" style="59" hidden="1" customWidth="1"/>
    <col min="6" max="6" width="74.625" style="59" customWidth="1"/>
    <col min="7" max="7" width="15.625" style="86" customWidth="1"/>
    <col min="8" max="8" width="11.25390625" style="59" customWidth="1"/>
    <col min="9" max="16384" width="8.875" style="59" customWidth="1"/>
  </cols>
  <sheetData>
    <row r="1" spans="1:7" ht="12.75">
      <c r="A1" s="90"/>
      <c r="F1" s="365" t="s">
        <v>84</v>
      </c>
      <c r="G1" s="366"/>
    </row>
    <row r="2" spans="1:7" ht="15.75">
      <c r="A2" s="90"/>
      <c r="F2" s="373" t="s">
        <v>215</v>
      </c>
      <c r="G2" s="373"/>
    </row>
    <row r="3" spans="1:7" ht="15.75">
      <c r="A3" s="90"/>
      <c r="F3" s="373" t="s">
        <v>171</v>
      </c>
      <c r="G3" s="373"/>
    </row>
    <row r="4" spans="1:7" ht="12.75">
      <c r="A4" s="90"/>
      <c r="F4" s="366"/>
      <c r="G4" s="366"/>
    </row>
    <row r="5" ht="12.75">
      <c r="A5" s="90"/>
    </row>
    <row r="6" spans="1:7" ht="16.5">
      <c r="A6" s="526" t="s">
        <v>167</v>
      </c>
      <c r="B6" s="526"/>
      <c r="C6" s="526"/>
      <c r="D6" s="526"/>
      <c r="E6" s="526"/>
      <c r="F6" s="526"/>
      <c r="G6" s="526"/>
    </row>
    <row r="7" spans="1:7" ht="16.5">
      <c r="A7" s="526" t="s">
        <v>168</v>
      </c>
      <c r="B7" s="526"/>
      <c r="C7" s="526"/>
      <c r="D7" s="526"/>
      <c r="E7" s="526"/>
      <c r="F7" s="526"/>
      <c r="G7" s="526"/>
    </row>
    <row r="8" spans="1:7" ht="16.5">
      <c r="A8" s="526" t="s">
        <v>112</v>
      </c>
      <c r="B8" s="526"/>
      <c r="C8" s="526"/>
      <c r="D8" s="526"/>
      <c r="E8" s="526"/>
      <c r="F8" s="526"/>
      <c r="G8" s="526"/>
    </row>
    <row r="9" spans="1:7" ht="17.25" customHeight="1" thickBot="1">
      <c r="A9" s="79"/>
      <c r="B9" s="80"/>
      <c r="C9" s="80"/>
      <c r="D9" s="81"/>
      <c r="E9" s="82"/>
      <c r="F9" s="83"/>
      <c r="G9" s="84"/>
    </row>
    <row r="10" spans="1:10" ht="16.5" customHeight="1">
      <c r="A10" s="349" t="s">
        <v>169</v>
      </c>
      <c r="B10" s="350"/>
      <c r="C10" s="350"/>
      <c r="D10" s="351"/>
      <c r="E10" s="352" t="s">
        <v>57</v>
      </c>
      <c r="F10" s="394" t="s">
        <v>78</v>
      </c>
      <c r="G10" s="367" t="s">
        <v>79</v>
      </c>
      <c r="I10" s="298"/>
      <c r="J10" s="298"/>
    </row>
    <row r="11" spans="1:11" ht="18" customHeight="1" thickBot="1">
      <c r="A11" s="326" t="s">
        <v>5</v>
      </c>
      <c r="B11" s="325" t="s">
        <v>6</v>
      </c>
      <c r="C11" s="327" t="s">
        <v>7</v>
      </c>
      <c r="D11" s="227" t="s">
        <v>8</v>
      </c>
      <c r="E11" s="353"/>
      <c r="F11" s="395"/>
      <c r="G11" s="368"/>
      <c r="H11" s="217"/>
      <c r="I11" s="298"/>
      <c r="J11" s="298"/>
      <c r="K11" s="299"/>
    </row>
    <row r="12" spans="1:11" ht="7.5" customHeight="1">
      <c r="A12" s="328"/>
      <c r="B12" s="229"/>
      <c r="C12" s="257"/>
      <c r="D12" s="229"/>
      <c r="E12" s="230"/>
      <c r="F12" s="231"/>
      <c r="G12" s="232"/>
      <c r="H12" s="300"/>
      <c r="I12" s="301"/>
      <c r="J12" s="301"/>
      <c r="K12" s="302"/>
    </row>
    <row r="13" spans="1:7" ht="15.75">
      <c r="A13" s="317" t="s">
        <v>10</v>
      </c>
      <c r="B13" s="63"/>
      <c r="C13" s="225"/>
      <c r="D13" s="63"/>
      <c r="E13" s="396" t="s">
        <v>80</v>
      </c>
      <c r="F13" s="397"/>
      <c r="G13" s="65">
        <f>G14+G16+G18+G24+G26</f>
        <v>43077.50000000001</v>
      </c>
    </row>
    <row r="14" spans="1:8" ht="33.75" customHeight="1">
      <c r="A14" s="317" t="s">
        <v>10</v>
      </c>
      <c r="B14" s="63" t="s">
        <v>11</v>
      </c>
      <c r="C14" s="225"/>
      <c r="D14" s="63"/>
      <c r="E14" s="396" t="s">
        <v>12</v>
      </c>
      <c r="F14" s="427"/>
      <c r="G14" s="66">
        <f>G15</f>
        <v>1488.9</v>
      </c>
      <c r="H14" s="303"/>
    </row>
    <row r="15" spans="1:7" s="217" customFormat="1" ht="24.75" customHeight="1">
      <c r="A15" s="318" t="s">
        <v>10</v>
      </c>
      <c r="B15" s="72" t="s">
        <v>11</v>
      </c>
      <c r="C15" s="322" t="s">
        <v>184</v>
      </c>
      <c r="D15" s="72"/>
      <c r="E15" s="512" t="s">
        <v>170</v>
      </c>
      <c r="F15" s="422"/>
      <c r="G15" s="215">
        <v>1488.9</v>
      </c>
    </row>
    <row r="16" spans="1:8" ht="51.75" customHeight="1">
      <c r="A16" s="317" t="s">
        <v>10</v>
      </c>
      <c r="B16" s="63" t="s">
        <v>16</v>
      </c>
      <c r="C16" s="225"/>
      <c r="D16" s="63"/>
      <c r="E16" s="428" t="s">
        <v>17</v>
      </c>
      <c r="F16" s="429"/>
      <c r="G16" s="65">
        <v>200</v>
      </c>
      <c r="H16" s="303"/>
    </row>
    <row r="17" spans="1:7" s="217" customFormat="1" ht="35.25" customHeight="1">
      <c r="A17" s="318" t="s">
        <v>10</v>
      </c>
      <c r="B17" s="72" t="s">
        <v>16</v>
      </c>
      <c r="C17" s="224" t="s">
        <v>185</v>
      </c>
      <c r="D17" s="72"/>
      <c r="E17" s="512" t="s">
        <v>18</v>
      </c>
      <c r="F17" s="422"/>
      <c r="G17" s="311">
        <v>200</v>
      </c>
    </row>
    <row r="18" spans="1:8" ht="52.5" customHeight="1">
      <c r="A18" s="317" t="s">
        <v>10</v>
      </c>
      <c r="B18" s="63" t="s">
        <v>19</v>
      </c>
      <c r="C18" s="225"/>
      <c r="D18" s="63"/>
      <c r="E18" s="396" t="s">
        <v>145</v>
      </c>
      <c r="F18" s="397"/>
      <c r="G18" s="66">
        <f>G19+G20+G21+G22+G23</f>
        <v>41108.600000000006</v>
      </c>
      <c r="H18" s="303"/>
    </row>
    <row r="19" spans="1:7" s="217" customFormat="1" ht="18.75" customHeight="1">
      <c r="A19" s="319" t="s">
        <v>10</v>
      </c>
      <c r="B19" s="258" t="s">
        <v>19</v>
      </c>
      <c r="C19" s="323" t="s">
        <v>186</v>
      </c>
      <c r="D19" s="258"/>
      <c r="E19" s="525" t="s">
        <v>20</v>
      </c>
      <c r="F19" s="409"/>
      <c r="G19" s="221">
        <v>1533.9</v>
      </c>
    </row>
    <row r="20" spans="1:9" s="217" customFormat="1" ht="57" customHeight="1">
      <c r="A20" s="320" t="s">
        <v>10</v>
      </c>
      <c r="B20" s="220" t="s">
        <v>19</v>
      </c>
      <c r="C20" s="322" t="s">
        <v>187</v>
      </c>
      <c r="D20" s="220"/>
      <c r="E20" s="522" t="s">
        <v>81</v>
      </c>
      <c r="F20" s="409"/>
      <c r="G20" s="273">
        <v>11168.5</v>
      </c>
      <c r="H20" s="216"/>
      <c r="I20" s="216"/>
    </row>
    <row r="21" spans="1:7" s="217" customFormat="1" ht="78.75" customHeight="1">
      <c r="A21" s="319" t="s">
        <v>10</v>
      </c>
      <c r="B21" s="258" t="s">
        <v>19</v>
      </c>
      <c r="C21" s="323" t="s">
        <v>153</v>
      </c>
      <c r="D21" s="258"/>
      <c r="E21" s="523" t="s">
        <v>152</v>
      </c>
      <c r="F21" s="407"/>
      <c r="G21" s="221">
        <v>3760</v>
      </c>
    </row>
    <row r="22" spans="1:7" s="217" customFormat="1" ht="86.25" customHeight="1">
      <c r="A22" s="319" t="s">
        <v>10</v>
      </c>
      <c r="B22" s="258" t="s">
        <v>19</v>
      </c>
      <c r="C22" s="323" t="s">
        <v>155</v>
      </c>
      <c r="D22" s="258"/>
      <c r="E22" s="524" t="s">
        <v>154</v>
      </c>
      <c r="F22" s="412"/>
      <c r="G22" s="221">
        <v>7622.4</v>
      </c>
    </row>
    <row r="23" spans="1:9" s="217" customFormat="1" ht="62.25" customHeight="1">
      <c r="A23" s="319" t="s">
        <v>10</v>
      </c>
      <c r="B23" s="258" t="s">
        <v>19</v>
      </c>
      <c r="C23" s="323" t="s">
        <v>157</v>
      </c>
      <c r="D23" s="258"/>
      <c r="E23" s="523" t="s">
        <v>156</v>
      </c>
      <c r="F23" s="407"/>
      <c r="G23" s="221">
        <v>17023.8</v>
      </c>
      <c r="I23" s="312"/>
    </row>
    <row r="24" spans="1:7" ht="24.75" customHeight="1">
      <c r="A24" s="321" t="s">
        <v>10</v>
      </c>
      <c r="B24" s="262" t="s">
        <v>56</v>
      </c>
      <c r="C24" s="292"/>
      <c r="D24" s="262"/>
      <c r="E24" s="423" t="s">
        <v>24</v>
      </c>
      <c r="F24" s="513"/>
      <c r="G24" s="77">
        <f>G25</f>
        <v>150</v>
      </c>
    </row>
    <row r="25" spans="1:7" s="217" customFormat="1" ht="30.75" customHeight="1">
      <c r="A25" s="319" t="s">
        <v>10</v>
      </c>
      <c r="B25" s="258" t="s">
        <v>56</v>
      </c>
      <c r="C25" s="323" t="s">
        <v>188</v>
      </c>
      <c r="D25" s="258"/>
      <c r="E25" s="514" t="s">
        <v>189</v>
      </c>
      <c r="F25" s="515"/>
      <c r="G25" s="221">
        <v>150</v>
      </c>
    </row>
    <row r="26" spans="1:7" ht="22.5" customHeight="1">
      <c r="A26" s="320" t="s">
        <v>10</v>
      </c>
      <c r="B26" s="220" t="s">
        <v>25</v>
      </c>
      <c r="C26" s="324"/>
      <c r="D26" s="220"/>
      <c r="E26" s="516" t="s">
        <v>26</v>
      </c>
      <c r="F26" s="517"/>
      <c r="G26" s="77">
        <f>G27</f>
        <v>130</v>
      </c>
    </row>
    <row r="27" spans="1:7" s="217" customFormat="1" ht="33.75" customHeight="1">
      <c r="A27" s="319" t="s">
        <v>10</v>
      </c>
      <c r="B27" s="258" t="s">
        <v>25</v>
      </c>
      <c r="C27" s="323" t="s">
        <v>190</v>
      </c>
      <c r="D27" s="258"/>
      <c r="E27" s="514" t="s">
        <v>191</v>
      </c>
      <c r="F27" s="518"/>
      <c r="G27" s="221">
        <v>130</v>
      </c>
    </row>
    <row r="28" spans="1:7" s="217" customFormat="1" ht="22.5" customHeight="1">
      <c r="A28" s="321" t="s">
        <v>19</v>
      </c>
      <c r="B28" s="262"/>
      <c r="C28" s="292"/>
      <c r="D28" s="258"/>
      <c r="E28" s="313"/>
      <c r="F28" s="333" t="s">
        <v>176</v>
      </c>
      <c r="G28" s="77">
        <f>G29</f>
        <v>1276</v>
      </c>
    </row>
    <row r="29" spans="1:7" s="217" customFormat="1" ht="22.5" customHeight="1">
      <c r="A29" s="321" t="s">
        <v>19</v>
      </c>
      <c r="B29" s="262" t="s">
        <v>173</v>
      </c>
      <c r="C29" s="292"/>
      <c r="D29" s="258"/>
      <c r="E29" s="313"/>
      <c r="F29" s="333" t="s">
        <v>177</v>
      </c>
      <c r="G29" s="77">
        <f>G30</f>
        <v>1276</v>
      </c>
    </row>
    <row r="30" spans="1:7" s="217" customFormat="1" ht="22.5" customHeight="1">
      <c r="A30" s="319" t="s">
        <v>19</v>
      </c>
      <c r="B30" s="258" t="s">
        <v>173</v>
      </c>
      <c r="C30" s="323" t="s">
        <v>192</v>
      </c>
      <c r="D30" s="258"/>
      <c r="E30" s="313"/>
      <c r="F30" s="313" t="s">
        <v>177</v>
      </c>
      <c r="G30" s="221">
        <v>1276</v>
      </c>
    </row>
    <row r="31" spans="1:7" ht="18" customHeight="1">
      <c r="A31" s="317" t="s">
        <v>22</v>
      </c>
      <c r="B31" s="63"/>
      <c r="C31" s="225"/>
      <c r="D31" s="63"/>
      <c r="E31" s="356" t="s">
        <v>82</v>
      </c>
      <c r="F31" s="519"/>
      <c r="G31" s="66">
        <v>15207.2</v>
      </c>
    </row>
    <row r="32" spans="1:9" s="314" customFormat="1" ht="18.75" customHeight="1">
      <c r="A32" s="317" t="s">
        <v>22</v>
      </c>
      <c r="B32" s="63" t="s">
        <v>22</v>
      </c>
      <c r="C32" s="225"/>
      <c r="D32" s="63"/>
      <c r="E32" s="520" t="s">
        <v>27</v>
      </c>
      <c r="F32" s="521"/>
      <c r="G32" s="66">
        <f>G33</f>
        <v>15207.2</v>
      </c>
      <c r="I32" s="315"/>
    </row>
    <row r="33" spans="1:7" s="217" customFormat="1" ht="64.5" customHeight="1">
      <c r="A33" s="318" t="s">
        <v>22</v>
      </c>
      <c r="B33" s="72" t="s">
        <v>22</v>
      </c>
      <c r="C33" s="224" t="s">
        <v>159</v>
      </c>
      <c r="D33" s="72"/>
      <c r="E33" s="511" t="s">
        <v>158</v>
      </c>
      <c r="F33" s="407"/>
      <c r="G33" s="215">
        <v>15207.2</v>
      </c>
    </row>
    <row r="34" spans="1:7" ht="17.25" customHeight="1">
      <c r="A34" s="317" t="s">
        <v>67</v>
      </c>
      <c r="B34" s="63"/>
      <c r="C34" s="225"/>
      <c r="D34" s="63"/>
      <c r="E34" s="355" t="s">
        <v>144</v>
      </c>
      <c r="F34" s="356"/>
      <c r="G34" s="78">
        <f>G35</f>
        <v>1380</v>
      </c>
    </row>
    <row r="35" spans="1:7" s="314" customFormat="1" ht="23.25" customHeight="1">
      <c r="A35" s="317" t="s">
        <v>67</v>
      </c>
      <c r="B35" s="63" t="s">
        <v>19</v>
      </c>
      <c r="C35" s="225"/>
      <c r="D35" s="63"/>
      <c r="E35" s="355" t="s">
        <v>86</v>
      </c>
      <c r="F35" s="356"/>
      <c r="G35" s="78">
        <f>G36</f>
        <v>1380</v>
      </c>
    </row>
    <row r="36" spans="1:7" s="217" customFormat="1" ht="23.25" customHeight="1">
      <c r="A36" s="318" t="s">
        <v>67</v>
      </c>
      <c r="B36" s="72" t="s">
        <v>19</v>
      </c>
      <c r="C36" s="224" t="s">
        <v>194</v>
      </c>
      <c r="D36" s="72"/>
      <c r="E36" s="512" t="s">
        <v>195</v>
      </c>
      <c r="F36" s="422"/>
      <c r="G36" s="222">
        <v>1380</v>
      </c>
    </row>
    <row r="37" spans="1:7" s="217" customFormat="1" ht="20.25" customHeight="1">
      <c r="A37" s="317" t="s">
        <v>173</v>
      </c>
      <c r="B37" s="63"/>
      <c r="C37" s="224"/>
      <c r="D37" s="72"/>
      <c r="E37" s="60"/>
      <c r="F37" s="306" t="s">
        <v>174</v>
      </c>
      <c r="G37" s="78">
        <f>G38</f>
        <v>50</v>
      </c>
    </row>
    <row r="38" spans="1:7" s="217" customFormat="1" ht="20.25" customHeight="1">
      <c r="A38" s="317" t="s">
        <v>173</v>
      </c>
      <c r="B38" s="63" t="s">
        <v>19</v>
      </c>
      <c r="C38" s="224"/>
      <c r="D38" s="72"/>
      <c r="E38" s="60"/>
      <c r="F38" s="306" t="s">
        <v>175</v>
      </c>
      <c r="G38" s="78">
        <f>G39</f>
        <v>50</v>
      </c>
    </row>
    <row r="39" spans="1:7" s="217" customFormat="1" ht="30">
      <c r="A39" s="318" t="s">
        <v>173</v>
      </c>
      <c r="B39" s="72" t="s">
        <v>19</v>
      </c>
      <c r="C39" s="224" t="s">
        <v>196</v>
      </c>
      <c r="D39" s="72"/>
      <c r="E39" s="60"/>
      <c r="F39" s="308" t="s">
        <v>197</v>
      </c>
      <c r="G39" s="222">
        <v>50</v>
      </c>
    </row>
    <row r="40" spans="1:7" ht="19.5" customHeight="1">
      <c r="A40" s="317" t="s">
        <v>56</v>
      </c>
      <c r="B40" s="63"/>
      <c r="C40" s="225"/>
      <c r="D40" s="63"/>
      <c r="E40" s="396" t="s">
        <v>83</v>
      </c>
      <c r="F40" s="399"/>
      <c r="G40" s="66">
        <f>G41</f>
        <v>13098.6</v>
      </c>
    </row>
    <row r="41" spans="1:9" s="314" customFormat="1" ht="19.5" customHeight="1">
      <c r="A41" s="317" t="s">
        <v>56</v>
      </c>
      <c r="B41" s="63" t="s">
        <v>11</v>
      </c>
      <c r="C41" s="225"/>
      <c r="D41" s="63"/>
      <c r="E41" s="396" t="s">
        <v>160</v>
      </c>
      <c r="F41" s="397"/>
      <c r="G41" s="66">
        <f>G42</f>
        <v>13098.6</v>
      </c>
      <c r="I41" s="315"/>
    </row>
    <row r="42" spans="1:9" s="217" customFormat="1" ht="64.5" customHeight="1">
      <c r="A42" s="318" t="s">
        <v>56</v>
      </c>
      <c r="B42" s="72" t="s">
        <v>11</v>
      </c>
      <c r="C42" s="224" t="s">
        <v>162</v>
      </c>
      <c r="D42" s="72"/>
      <c r="E42" s="511" t="s">
        <v>161</v>
      </c>
      <c r="F42" s="407"/>
      <c r="G42" s="215">
        <v>13098.6</v>
      </c>
      <c r="I42" s="316"/>
    </row>
    <row r="43" spans="1:7" ht="24" customHeight="1">
      <c r="A43" s="317" t="s">
        <v>23</v>
      </c>
      <c r="B43" s="63"/>
      <c r="C43" s="225"/>
      <c r="D43" s="63"/>
      <c r="E43" s="238"/>
      <c r="F43" s="310" t="s">
        <v>85</v>
      </c>
      <c r="G43" s="337">
        <f>G44</f>
        <v>1030</v>
      </c>
    </row>
    <row r="44" spans="1:7" s="314" customFormat="1" ht="21.75" customHeight="1">
      <c r="A44" s="317" t="s">
        <v>23</v>
      </c>
      <c r="B44" s="63" t="s">
        <v>11</v>
      </c>
      <c r="C44" s="225"/>
      <c r="D44" s="63"/>
      <c r="E44" s="355" t="s">
        <v>143</v>
      </c>
      <c r="F44" s="356"/>
      <c r="G44" s="78">
        <f>G45</f>
        <v>1030</v>
      </c>
    </row>
    <row r="45" spans="1:7" s="217" customFormat="1" ht="32.25" customHeight="1" thickBot="1">
      <c r="A45" s="329" t="s">
        <v>23</v>
      </c>
      <c r="B45" s="237" t="s">
        <v>11</v>
      </c>
      <c r="C45" s="330" t="s">
        <v>193</v>
      </c>
      <c r="D45" s="237"/>
      <c r="E45" s="509" t="s">
        <v>143</v>
      </c>
      <c r="F45" s="510"/>
      <c r="G45" s="235">
        <v>1030</v>
      </c>
    </row>
    <row r="46" spans="1:7" ht="12.75">
      <c r="A46" s="87"/>
      <c r="B46" s="87"/>
      <c r="C46" s="70"/>
      <c r="D46" s="70"/>
      <c r="E46" s="70"/>
      <c r="F46" s="85"/>
      <c r="G46" s="239"/>
    </row>
    <row r="47" spans="1:7" ht="12.75">
      <c r="A47" s="87"/>
      <c r="B47" s="87"/>
      <c r="C47" s="70"/>
      <c r="D47" s="70"/>
      <c r="E47" s="70"/>
      <c r="F47" s="85"/>
      <c r="G47" s="239"/>
    </row>
    <row r="48" spans="1:7" ht="12.75">
      <c r="A48" s="87"/>
      <c r="B48" s="87"/>
      <c r="C48" s="70"/>
      <c r="D48" s="70"/>
      <c r="E48" s="70"/>
      <c r="F48" s="85"/>
      <c r="G48" s="239"/>
    </row>
    <row r="49" spans="1:8" ht="15.75">
      <c r="A49" s="87"/>
      <c r="B49" s="87"/>
      <c r="C49" s="70"/>
      <c r="D49" s="70"/>
      <c r="E49" s="70"/>
      <c r="F49" s="93" t="s">
        <v>77</v>
      </c>
      <c r="G49" s="94">
        <f>G13+G28+G31+G34+G37+G40+G44</f>
        <v>75119.30000000002</v>
      </c>
      <c r="H49" s="90"/>
    </row>
  </sheetData>
  <sheetProtection/>
  <mergeCells count="37">
    <mergeCell ref="F1:G1"/>
    <mergeCell ref="F2:G2"/>
    <mergeCell ref="F3:G3"/>
    <mergeCell ref="E10:E11"/>
    <mergeCell ref="F10:F11"/>
    <mergeCell ref="A7:G7"/>
    <mergeCell ref="A8:G8"/>
    <mergeCell ref="G10:G11"/>
    <mergeCell ref="F4:G4"/>
    <mergeCell ref="A6:G6"/>
    <mergeCell ref="E13:F13"/>
    <mergeCell ref="A10:D10"/>
    <mergeCell ref="E14:F14"/>
    <mergeCell ref="E17:F17"/>
    <mergeCell ref="E16:F16"/>
    <mergeCell ref="E15:F15"/>
    <mergeCell ref="E31:F31"/>
    <mergeCell ref="E32:F32"/>
    <mergeCell ref="E18:F18"/>
    <mergeCell ref="E20:F20"/>
    <mergeCell ref="E21:F21"/>
    <mergeCell ref="E22:F22"/>
    <mergeCell ref="E19:F19"/>
    <mergeCell ref="E23:F23"/>
    <mergeCell ref="E24:F24"/>
    <mergeCell ref="E25:F25"/>
    <mergeCell ref="E26:F26"/>
    <mergeCell ref="E27:F27"/>
    <mergeCell ref="E33:F33"/>
    <mergeCell ref="E34:F34"/>
    <mergeCell ref="E35:F35"/>
    <mergeCell ref="E36:F36"/>
    <mergeCell ref="E45:F45"/>
    <mergeCell ref="E40:F40"/>
    <mergeCell ref="E41:F41"/>
    <mergeCell ref="E42:F42"/>
    <mergeCell ref="E44:F44"/>
  </mergeCells>
  <printOptions/>
  <pageMargins left="0.35433070866141736" right="0.15748031496062992" top="0.4724409448818898" bottom="0.5511811023622047" header="0.11811023622047245" footer="0.07874015748031496"/>
  <pageSetup horizontalDpi="300" verticalDpi="300" orientation="portrait" paperSize="9" scale="85" r:id="rId2"/>
  <rowBreaks count="1" manualBreakCount="1">
    <brk id="30" max="6" man="1"/>
  </rowBreaks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tabSelected="1" zoomScalePageLayoutView="0" workbookViewId="0" topLeftCell="A1">
      <selection activeCell="G15" sqref="G15:I16"/>
    </sheetView>
  </sheetViews>
  <sheetFormatPr defaultColWidth="9.00390625" defaultRowHeight="12.75"/>
  <cols>
    <col min="2" max="2" width="7.375" style="0" customWidth="1"/>
    <col min="6" max="6" width="5.375" style="0" customWidth="1"/>
    <col min="9" max="9" width="18.875" style="0" customWidth="1"/>
    <col min="10" max="10" width="15.375" style="0" customWidth="1"/>
  </cols>
  <sheetData>
    <row r="2" spans="6:9" ht="15.75">
      <c r="F2" s="158"/>
      <c r="H2" s="343"/>
      <c r="I2" s="343" t="s">
        <v>233</v>
      </c>
    </row>
    <row r="3" spans="6:9" ht="15.75">
      <c r="F3" s="158"/>
      <c r="H3" s="343"/>
      <c r="I3" s="343" t="s">
        <v>230</v>
      </c>
    </row>
    <row r="4" spans="6:9" ht="15.75">
      <c r="F4" s="158"/>
      <c r="H4" s="343"/>
      <c r="I4" s="343" t="s">
        <v>231</v>
      </c>
    </row>
    <row r="5" spans="6:9" ht="15.75">
      <c r="F5" s="158"/>
      <c r="H5" s="343"/>
      <c r="I5" s="343" t="s">
        <v>232</v>
      </c>
    </row>
    <row r="6" spans="6:8" ht="15.75">
      <c r="F6" s="158"/>
      <c r="H6" s="343"/>
    </row>
    <row r="7" ht="15.75">
      <c r="F7" s="158"/>
    </row>
    <row r="8" spans="2:10" ht="18.75" customHeight="1">
      <c r="B8" s="527" t="s">
        <v>198</v>
      </c>
      <c r="C8" s="527"/>
      <c r="D8" s="527"/>
      <c r="E8" s="527"/>
      <c r="F8" s="527"/>
      <c r="G8" s="527"/>
      <c r="H8" s="527"/>
      <c r="I8" s="527"/>
      <c r="J8" s="527"/>
    </row>
    <row r="9" spans="2:10" ht="20.25" customHeight="1">
      <c r="B9" s="528" t="s">
        <v>199</v>
      </c>
      <c r="C9" s="528"/>
      <c r="D9" s="528"/>
      <c r="E9" s="528"/>
      <c r="F9" s="528"/>
      <c r="G9" s="528"/>
      <c r="H9" s="528"/>
      <c r="I9" s="528"/>
      <c r="J9" s="528"/>
    </row>
    <row r="10" spans="2:10" ht="20.25" customHeight="1">
      <c r="B10" s="528" t="s">
        <v>200</v>
      </c>
      <c r="C10" s="528"/>
      <c r="D10" s="528"/>
      <c r="E10" s="528"/>
      <c r="F10" s="528"/>
      <c r="G10" s="528"/>
      <c r="H10" s="528"/>
      <c r="I10" s="528"/>
      <c r="J10" s="528"/>
    </row>
    <row r="11" spans="2:10" ht="12.75" customHeight="1">
      <c r="B11" s="338"/>
      <c r="C11" s="338"/>
      <c r="D11" s="338"/>
      <c r="E11" s="338"/>
      <c r="F11" s="338"/>
      <c r="G11" s="338"/>
      <c r="H11" s="338"/>
      <c r="I11" s="338"/>
      <c r="J11" s="338"/>
    </row>
    <row r="12" ht="13.5" thickBot="1">
      <c r="J12" s="339" t="s">
        <v>9</v>
      </c>
    </row>
    <row r="13" spans="2:10" ht="33.75" customHeight="1">
      <c r="B13" s="529" t="s">
        <v>201</v>
      </c>
      <c r="C13" s="529" t="s">
        <v>59</v>
      </c>
      <c r="D13" s="531"/>
      <c r="E13" s="531"/>
      <c r="F13" s="532"/>
      <c r="G13" s="535" t="s">
        <v>202</v>
      </c>
      <c r="H13" s="535"/>
      <c r="I13" s="536"/>
      <c r="J13" s="536" t="s">
        <v>203</v>
      </c>
    </row>
    <row r="14" spans="2:10" ht="13.5" thickBot="1">
      <c r="B14" s="530"/>
      <c r="C14" s="530"/>
      <c r="D14" s="533"/>
      <c r="E14" s="533"/>
      <c r="F14" s="534"/>
      <c r="G14" s="537"/>
      <c r="H14" s="537"/>
      <c r="I14" s="538"/>
      <c r="J14" s="539"/>
    </row>
    <row r="15" spans="2:10" ht="15.75" customHeight="1">
      <c r="B15" s="540">
        <v>1</v>
      </c>
      <c r="C15" s="542" t="s">
        <v>204</v>
      </c>
      <c r="D15" s="543"/>
      <c r="E15" s="543"/>
      <c r="F15" s="544"/>
      <c r="G15" s="548" t="s">
        <v>205</v>
      </c>
      <c r="H15" s="549"/>
      <c r="I15" s="550"/>
      <c r="J15" s="554">
        <v>600</v>
      </c>
    </row>
    <row r="16" spans="2:10" ht="15.75" customHeight="1" thickBot="1">
      <c r="B16" s="541"/>
      <c r="C16" s="545"/>
      <c r="D16" s="546"/>
      <c r="E16" s="546"/>
      <c r="F16" s="547"/>
      <c r="G16" s="551"/>
      <c r="H16" s="552"/>
      <c r="I16" s="553"/>
      <c r="J16" s="555"/>
    </row>
    <row r="17" spans="2:10" ht="18" customHeight="1">
      <c r="B17" s="540">
        <v>2</v>
      </c>
      <c r="C17" s="542" t="s">
        <v>204</v>
      </c>
      <c r="D17" s="543"/>
      <c r="E17" s="543"/>
      <c r="F17" s="544"/>
      <c r="G17" s="548" t="s">
        <v>206</v>
      </c>
      <c r="H17" s="549"/>
      <c r="I17" s="550"/>
      <c r="J17" s="554">
        <v>80</v>
      </c>
    </row>
    <row r="18" spans="2:10" ht="13.5" customHeight="1" thickBot="1">
      <c r="B18" s="541"/>
      <c r="C18" s="545"/>
      <c r="D18" s="546"/>
      <c r="E18" s="546"/>
      <c r="F18" s="547"/>
      <c r="G18" s="556"/>
      <c r="H18" s="557"/>
      <c r="I18" s="558"/>
      <c r="J18" s="555"/>
    </row>
    <row r="19" spans="2:10" ht="18.75" customHeight="1">
      <c r="B19" s="540">
        <v>3</v>
      </c>
      <c r="C19" s="542" t="s">
        <v>204</v>
      </c>
      <c r="D19" s="543"/>
      <c r="E19" s="543"/>
      <c r="F19" s="544"/>
      <c r="G19" s="548" t="s">
        <v>207</v>
      </c>
      <c r="H19" s="549"/>
      <c r="I19" s="550"/>
      <c r="J19" s="554">
        <v>70</v>
      </c>
    </row>
    <row r="20" spans="2:10" ht="13.5" customHeight="1" thickBot="1">
      <c r="B20" s="541"/>
      <c r="C20" s="545"/>
      <c r="D20" s="546"/>
      <c r="E20" s="546"/>
      <c r="F20" s="547"/>
      <c r="G20" s="556"/>
      <c r="H20" s="557"/>
      <c r="I20" s="558"/>
      <c r="J20" s="555">
        <v>95</v>
      </c>
    </row>
    <row r="21" spans="2:10" ht="15.75" customHeight="1">
      <c r="B21" s="540">
        <v>4</v>
      </c>
      <c r="C21" s="542" t="s">
        <v>204</v>
      </c>
      <c r="D21" s="543"/>
      <c r="E21" s="543"/>
      <c r="F21" s="544"/>
      <c r="G21" s="548" t="s">
        <v>208</v>
      </c>
      <c r="H21" s="549"/>
      <c r="I21" s="550"/>
      <c r="J21" s="554">
        <v>150</v>
      </c>
    </row>
    <row r="22" spans="2:10" ht="18" customHeight="1" thickBot="1">
      <c r="B22" s="541" t="s">
        <v>107</v>
      </c>
      <c r="C22" s="545"/>
      <c r="D22" s="546"/>
      <c r="E22" s="546"/>
      <c r="F22" s="547"/>
      <c r="G22" s="551"/>
      <c r="H22" s="552"/>
      <c r="I22" s="553"/>
      <c r="J22" s="555">
        <v>200</v>
      </c>
    </row>
    <row r="23" spans="2:10" ht="18" customHeight="1">
      <c r="B23" s="540">
        <v>5</v>
      </c>
      <c r="C23" s="542" t="s">
        <v>204</v>
      </c>
      <c r="D23" s="543"/>
      <c r="E23" s="543"/>
      <c r="F23" s="544"/>
      <c r="G23" s="548" t="s">
        <v>209</v>
      </c>
      <c r="H23" s="549"/>
      <c r="I23" s="550"/>
      <c r="J23" s="554">
        <v>150</v>
      </c>
    </row>
    <row r="24" spans="2:10" ht="18" customHeight="1" thickBot="1">
      <c r="B24" s="541"/>
      <c r="C24" s="545"/>
      <c r="D24" s="546"/>
      <c r="E24" s="546"/>
      <c r="F24" s="547"/>
      <c r="G24" s="551"/>
      <c r="H24" s="552"/>
      <c r="I24" s="553"/>
      <c r="J24" s="555"/>
    </row>
    <row r="25" spans="2:10" ht="18" customHeight="1">
      <c r="B25" s="540">
        <v>6</v>
      </c>
      <c r="C25" s="542" t="s">
        <v>204</v>
      </c>
      <c r="D25" s="543"/>
      <c r="E25" s="543"/>
      <c r="F25" s="544"/>
      <c r="G25" s="548" t="s">
        <v>210</v>
      </c>
      <c r="H25" s="549"/>
      <c r="I25" s="550"/>
      <c r="J25" s="554">
        <v>200</v>
      </c>
    </row>
    <row r="26" spans="2:10" ht="18" customHeight="1" thickBot="1">
      <c r="B26" s="541"/>
      <c r="C26" s="545"/>
      <c r="D26" s="546"/>
      <c r="E26" s="546"/>
      <c r="F26" s="547"/>
      <c r="G26" s="551"/>
      <c r="H26" s="552"/>
      <c r="I26" s="553"/>
      <c r="J26" s="555"/>
    </row>
    <row r="27" spans="2:10" ht="18" customHeight="1">
      <c r="B27" s="540">
        <v>7</v>
      </c>
      <c r="C27" s="542" t="s">
        <v>211</v>
      </c>
      <c r="D27" s="543"/>
      <c r="E27" s="543"/>
      <c r="F27" s="544"/>
      <c r="G27" s="548" t="s">
        <v>212</v>
      </c>
      <c r="H27" s="549"/>
      <c r="I27" s="550"/>
      <c r="J27" s="554">
        <v>100</v>
      </c>
    </row>
    <row r="28" spans="2:10" ht="15.75" customHeight="1" thickBot="1">
      <c r="B28" s="559">
        <v>5</v>
      </c>
      <c r="C28" s="560"/>
      <c r="D28" s="561"/>
      <c r="E28" s="561"/>
      <c r="F28" s="562"/>
      <c r="G28" s="551" t="s">
        <v>213</v>
      </c>
      <c r="H28" s="552"/>
      <c r="I28" s="553"/>
      <c r="J28" s="563"/>
    </row>
    <row r="29" ht="12.75">
      <c r="J29" s="340"/>
    </row>
    <row r="30" ht="16.5">
      <c r="J30" s="341">
        <f>J15+J17+J19+J21+J23+J25+J27</f>
        <v>1350</v>
      </c>
    </row>
  </sheetData>
  <sheetProtection/>
  <mergeCells count="35">
    <mergeCell ref="B25:B26"/>
    <mergeCell ref="C25:F26"/>
    <mergeCell ref="B23:B24"/>
    <mergeCell ref="C23:F24"/>
    <mergeCell ref="G23:I24"/>
    <mergeCell ref="J23:J24"/>
    <mergeCell ref="B27:B28"/>
    <mergeCell ref="C27:F28"/>
    <mergeCell ref="G27:I28"/>
    <mergeCell ref="J27:J28"/>
    <mergeCell ref="G25:I26"/>
    <mergeCell ref="J25:J26"/>
    <mergeCell ref="B19:B20"/>
    <mergeCell ref="C19:F20"/>
    <mergeCell ref="G19:I20"/>
    <mergeCell ref="J19:J20"/>
    <mergeCell ref="B21:B22"/>
    <mergeCell ref="C21:F22"/>
    <mergeCell ref="G21:I22"/>
    <mergeCell ref="J21:J22"/>
    <mergeCell ref="B17:B18"/>
    <mergeCell ref="C17:F18"/>
    <mergeCell ref="G17:I18"/>
    <mergeCell ref="J17:J18"/>
    <mergeCell ref="B15:B16"/>
    <mergeCell ref="C15:F16"/>
    <mergeCell ref="G15:I16"/>
    <mergeCell ref="J15:J16"/>
    <mergeCell ref="B8:J8"/>
    <mergeCell ref="B9:J9"/>
    <mergeCell ref="B10:J10"/>
    <mergeCell ref="B13:B14"/>
    <mergeCell ref="C13:F14"/>
    <mergeCell ref="G13:I14"/>
    <mergeCell ref="J13:J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Владимирович</dc:creator>
  <cp:keywords/>
  <dc:description/>
  <cp:lastModifiedBy>Sport4</cp:lastModifiedBy>
  <cp:lastPrinted>2012-12-24T07:18:44Z</cp:lastPrinted>
  <dcterms:created xsi:type="dcterms:W3CDTF">2009-10-23T09:53:59Z</dcterms:created>
  <dcterms:modified xsi:type="dcterms:W3CDTF">2012-12-24T07:36:16Z</dcterms:modified>
  <cp:category/>
  <cp:version/>
  <cp:contentType/>
  <cp:contentStatus/>
</cp:coreProperties>
</file>